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rinterSettings/printerSettings1.bin" ContentType="application/vnd.openxmlformats-officedocument.spreadsheetml.printerSettings"/>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rinterSettings/printerSettings2.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defaultThemeVersion="166925"/>
  <mc:AlternateContent xmlns:mc="http://schemas.openxmlformats.org/markup-compatibility/2006">
    <mc:Choice Requires="x15">
      <x15ac:absPath xmlns:x15ac="http://schemas.microsoft.com/office/spreadsheetml/2010/11/ac" url="V:\EAPO\Kestlikkusaruandlus\DMA hanke kirjeldus\"/>
    </mc:Choice>
  </mc:AlternateContent>
  <xr:revisionPtr revIDLastSave="0" documentId="13_ncr:1_{8D46A3F1-A072-41F5-8B7C-2132114C323E}" xr6:coauthVersionLast="47" xr6:coauthVersionMax="47" xr10:uidLastSave="{00000000-0000-0000-0000-000000000000}"/>
  <bookViews>
    <workbookView xWindow="-110" yWindow="-110" windowWidth="19420" windowHeight="10420" tabRatio="815" firstSheet="6" activeTab="6" xr2:uid="{0074081C-D383-4EA7-AD3E-510A139F0BAB}"/>
  </bookViews>
  <sheets>
    <sheet name="Dropdown list_hidden" sheetId="2" r:id="rId1"/>
    <sheet name="Instructions" sheetId="16" r:id="rId2"/>
    <sheet name="DS_INTERNAL_SNIP_STORAGE" sheetId="23" state="veryHidden" r:id="rId3"/>
    <sheet name="DS_INTERNAL_SETTINGS_STORAGE" sheetId="24" state="veryHidden" r:id="rId4"/>
    <sheet name="DS_INTERNAL_DOCGROUP_STORAGE" sheetId="25" state="veryHidden" r:id="rId5"/>
    <sheet name="DS_INTERNAL_DOCUMENT_STORAGE" sheetId="26" state="veryHidden" r:id="rId6"/>
    <sheet name="Impact Assessment" sheetId="1" r:id="rId7"/>
    <sheet name="Risk &amp; opportunity assessment" sheetId="3" r:id="rId8"/>
    <sheet name="Impact materiality threshold" sheetId="5" r:id="rId9"/>
    <sheet name="Fin. mat. threshold" sheetId="8" r:id="rId10"/>
    <sheet name="Subtopic result visualisation" sheetId="13" r:id="rId11"/>
    <sheet name="A. Impact identification" sheetId="19" r:id="rId12"/>
    <sheet name="B. Impact scoring methodology" sheetId="20" r:id="rId13"/>
    <sheet name="C. Risk-opp. identification" sheetId="18" r:id="rId14"/>
    <sheet name="D. R-O scoring methodology" sheetId="21" r:id="rId15"/>
  </sheets>
  <definedNames>
    <definedName name="_Toc174435417" localSheetId="12">'B. Impact scoring methodology'!$B$1</definedName>
    <definedName name="E1_Climate_change_adaptation">'Dropdown list_hidden'!$F$3:$F$6</definedName>
    <definedName name="E1_Climate_change_mitigation">'Dropdown list_hidden'!$G$3:$G$4</definedName>
    <definedName name="E1_Energy">'Dropdown list_hidden'!$H$3:$H$4</definedName>
    <definedName name="E2_Microplastics">'Dropdown list_hidden'!$O$3</definedName>
    <definedName name="E2_Pollution_of_air">'Dropdown list_hidden'!$I$3:$I$5</definedName>
    <definedName name="E2_Pollution_of_living_organisms_and_food_resources">'Dropdown list_hidden'!$L$3</definedName>
    <definedName name="E2_Pollution_of_soil">'Dropdown list_hidden'!$K$3:$K$4</definedName>
    <definedName name="E2_Pollution_of_water">'Dropdown list_hidden'!$J$3:$J$4</definedName>
    <definedName name="E2_Substances_of_concern">'Dropdown list_hidden'!$M$3</definedName>
    <definedName name="E2_Substances_of_very_high_concern">'Dropdown list_hidden'!$N$3</definedName>
    <definedName name="E3_Marine_resources">'Dropdown list_hidden'!$Q$3:$Q$4</definedName>
    <definedName name="E3_Water">'Dropdown list_hidden'!$P$3:$P$5</definedName>
    <definedName name="E4_Direct_impact_drivers_of_biodiversity_loss">'Dropdown list_hidden'!$R$3:$R$7</definedName>
    <definedName name="E4_Impacts_and_dependencies_on_ecosystem_services">'Dropdown list_hidden'!$U$3</definedName>
    <definedName name="E4_Impacts_on_the_extent_and_condition_of_ecosystems">'Dropdown list_hidden'!$T$3</definedName>
    <definedName name="E4_Impacts_on_the_state_of_species">'Dropdown list_hidden'!$S$3:$S$4</definedName>
    <definedName name="E5_Resource_outflows_related_to_products_and_services">'Dropdown list_hidden'!$W$3</definedName>
    <definedName name="E5_Resources_inflows__including_resource_use">'Dropdown list_hidden'!$V$3:$V$4</definedName>
    <definedName name="E5_Resources_inflows_including_resource_use">'Dropdown list_hidden'!$V$3:$V$4</definedName>
    <definedName name="E5_Waste">'Dropdown list_hidden'!$X$3:$X$4</definedName>
    <definedName name="Entity_specific">'Dropdown list_hidden'!$AQ$3</definedName>
    <definedName name="G1_Animal_welfare">'Dropdown list_hidden'!$AM$3</definedName>
    <definedName name="G1_Corporate_culture">'Dropdown list_hidden'!$AK$3</definedName>
    <definedName name="G1_Corruption_and_bribery">'Dropdown list_hidden'!$AP$3:$AP$4</definedName>
    <definedName name="G1_Management_of_relationships_with_suppliers_including_payment_practices">'Dropdown list_hidden'!$AO$3:$AO$4</definedName>
    <definedName name="G1_Political_engagement_and_lobbying_activities">'Dropdown list_hidden'!$AN$3</definedName>
    <definedName name="G1_Protection_of_whistle_blowers">'Dropdown list_hidden'!$AL$3</definedName>
    <definedName name="Google_Sheet_Link_1010750133" hidden="1">Hospitality</definedName>
    <definedName name="Google_Sheet_Link_1034284334" hidden="1">Financial_Institutions</definedName>
    <definedName name="Google_Sheet_Link_1039388084" hidden="1">Main_Geographical_Area</definedName>
    <definedName name="Google_Sheet_Link_1166852573" hidden="1">Western_Europe</definedName>
    <definedName name="Google_Sheet_Link_1273492836" hidden="1">Entertainment</definedName>
    <definedName name="Google_Sheet_Link_12930871" hidden="1">Energy</definedName>
    <definedName name="Google_Sheet_Link_132125366" hidden="1">Southeastern_Asia</definedName>
    <definedName name="Google_Sheet_Link_1529583107" hidden="1">Agriculture</definedName>
    <definedName name="Google_Sheet_Link_1532332557" hidden="1">Health_Care_and_Services</definedName>
    <definedName name="Google_Sheet_Link_1567026756" hidden="1">Central_America</definedName>
    <definedName name="Google_Sheet_Link_1583381771" hidden="1">Southern_Europe</definedName>
    <definedName name="Google_Sheet_Link_1602295023" hidden="1">Southern_Africa</definedName>
    <definedName name="Google_Sheet_Link_1642427220" hidden="1">ESRS_Sectors</definedName>
    <definedName name="Google_Sheet_Link_1654202927" hidden="1">Construction</definedName>
    <definedName name="Google_Sheet_Link_1803445479" hidden="1">Middle_East_and_Western_Asia</definedName>
    <definedName name="Google_Sheet_Link_1806148632" hidden="1">N.A.</definedName>
    <definedName name="Google_Sheet_Link_1812771310_1927795305" hidden="1">#N/A</definedName>
    <definedName name="Google_Sheet_Link_1885511982" hidden="1">North_America</definedName>
    <definedName name="Google_Sheet_Link_1926050883" hidden="1">Northern_Africa</definedName>
    <definedName name="Google_Sheet_Link_2041516133" hidden="1">Eastern_Europe</definedName>
    <definedName name="Google_Sheet_Link_205607819" hidden="1">Mining</definedName>
    <definedName name="Google_Sheet_Link_2092500198" hidden="1">Services</definedName>
    <definedName name="Google_Sheet_Link_244557497" hidden="1">Northern_Europe</definedName>
    <definedName name="Google_Sheet_Link_43285993" hidden="1">Transportation</definedName>
    <definedName name="Google_Sheet_Link_5406606" hidden="1">Wholesale_and_Retail</definedName>
    <definedName name="Google_Sheet_Link_543174600" hidden="1">South_America</definedName>
    <definedName name="Google_Sheet_Link_546229110" hidden="1">Eastern_Asia</definedName>
    <definedName name="Google_Sheet_Link_583285829" hidden="1">Manufacturing</definedName>
    <definedName name="Google_Sheet_Link_616972440" hidden="1">Caribbean</definedName>
    <definedName name="Google_Sheet_Link_659221307_225972031" hidden="1">#N/A</definedName>
    <definedName name="Google_Sheet_Link_671130018" hidden="1">Central_and_Southern_Asia</definedName>
    <definedName name="Google_Sheet_Link_673959251" hidden="1">Technology</definedName>
    <definedName name="Google_Sheet_Link_933497495" hidden="1">Oceania</definedName>
    <definedName name="Google_Sheet_Link_947972354" hidden="1">Real_Estate</definedName>
    <definedName name="S1_Equal_treatment_and_opportunities_for_all">'Dropdown list_hidden'!$Z$3:$Z$5</definedName>
    <definedName name="S1_Equal_treatment_and_opportunities_for_all__Own_workforce">'Dropdown list_hidden'!$Z$3:$Z$7</definedName>
    <definedName name="S1_Other_work_related_rights">'Dropdown list_hidden'!$AA$3:$AA$4</definedName>
    <definedName name="S1_Other_work_related_rights__Own_workforce">'Dropdown list_hidden'!$AA$3:$AA$7</definedName>
    <definedName name="S1_Working_conditions">'Dropdown list_hidden'!$Y$3:$Y$6</definedName>
    <definedName name="S1_Working_conditions__Own_workforce">'Dropdown list_hidden'!$Y$3:$Y$7</definedName>
    <definedName name="S2_Equal_treatment_and_opportunities_for_all">'Dropdown list_hidden'!$AC$3:$AC$5</definedName>
    <definedName name="S2_Equal_treatment_and_opportunities_for_all__Workers_in_the_value_chain">'Dropdown list_hidden'!$AC$3:$AC$7</definedName>
    <definedName name="S2_Other_work_related_rights">'Dropdown list_hidden'!$AD$3:$AD$4</definedName>
    <definedName name="S2_Other_work_related_rights__Workers_in_the_value_chain">'Dropdown list_hidden'!$AD$3:$AD$7</definedName>
    <definedName name="S2_Working_conditions">'Dropdown list_hidden'!$AB$3:$AB$6</definedName>
    <definedName name="S2_Working_conditions__Workers_in_the_value_chain">'Dropdown list_hidden'!$AB$3:$AB$7</definedName>
    <definedName name="S3_Communities__civil_and_political_rights">'Dropdown list_hidden'!$AF$3</definedName>
    <definedName name="S3_Communities__economic__social_and_cultural_rights">'Dropdown list_hidden'!$AE$3:$AE$6</definedName>
    <definedName name="S3_Communities__economic_social_and_cultural_rights">'Dropdown list_hidden'!$AE$3:$AE$6</definedName>
    <definedName name="S3_Communities_civil_and_political_rights">'Dropdown list_hidden'!$AF$3</definedName>
    <definedName name="S3_Communities_economic_social_and_cultural_rights">'Dropdown list_hidden'!$AE$3:$AE$6</definedName>
    <definedName name="S3_Right_of_indigenous_peoples">'Dropdown list_hidden'!$AG$3:$AG$4</definedName>
    <definedName name="S3_Rights_of_indigenous_peoples">'Dropdown list_hidden'!$AG$3:$AG$4</definedName>
    <definedName name="S4_Information_related_impacts_for_consumers_and_or_end_users">'Dropdown list_hidden'!$AH$3:$AH$5</definedName>
    <definedName name="S4_Personal_safety_of_consumers_and_or_end_users">'Dropdown list_hidden'!$AI$3</definedName>
    <definedName name="S4_Social_inclusion_of_consumers_and_or_end_users">'Dropdown list_hidden'!$AJ$3:$AJ$5</definedName>
    <definedName name="subtopic">'Dropdown list_hidden'!$C$2:$C$39</definedName>
  </definedNames>
  <calcPr calcId="191029"/>
  <pivotCaches>
    <pivotCache cacheId="0" r:id="rId16"/>
    <pivotCache cacheId="1" r:id="rId1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 i="1" l="1"/>
  <c r="S8" i="5" s="1"/>
  <c r="H10" i="13"/>
  <c r="H25" i="13"/>
  <c r="B9" i="5"/>
  <c r="C9" i="5"/>
  <c r="D9" i="5"/>
  <c r="E9" i="5"/>
  <c r="F9" i="5"/>
  <c r="G9" i="5"/>
  <c r="H9" i="5"/>
  <c r="I9" i="5"/>
  <c r="J9" i="5"/>
  <c r="K9" i="5"/>
  <c r="L9" i="5"/>
  <c r="M9" i="5"/>
  <c r="N9" i="5"/>
  <c r="O9" i="5"/>
  <c r="P9" i="5"/>
  <c r="Q9" i="5"/>
  <c r="R9" i="5"/>
  <c r="T9" i="5"/>
  <c r="U9" i="5"/>
  <c r="B10" i="5"/>
  <c r="C10" i="5"/>
  <c r="D10" i="5"/>
  <c r="E10" i="5"/>
  <c r="F10" i="5"/>
  <c r="G10" i="5"/>
  <c r="H10" i="5"/>
  <c r="I10" i="5"/>
  <c r="J10" i="5"/>
  <c r="K10" i="5"/>
  <c r="L10" i="5"/>
  <c r="M10" i="5"/>
  <c r="N10" i="5"/>
  <c r="O10" i="5"/>
  <c r="P10" i="5"/>
  <c r="Q10" i="5"/>
  <c r="R10" i="5"/>
  <c r="T10" i="5"/>
  <c r="U10" i="5"/>
  <c r="B11" i="5"/>
  <c r="C11" i="5"/>
  <c r="D11" i="5"/>
  <c r="E11" i="5"/>
  <c r="F11" i="5"/>
  <c r="G11" i="5"/>
  <c r="H11" i="5"/>
  <c r="I11" i="5"/>
  <c r="J11" i="5"/>
  <c r="K11" i="5"/>
  <c r="L11" i="5"/>
  <c r="M11" i="5"/>
  <c r="N11" i="5"/>
  <c r="O11" i="5"/>
  <c r="P11" i="5"/>
  <c r="Q11" i="5"/>
  <c r="R11" i="5"/>
  <c r="T11" i="5"/>
  <c r="U11" i="5"/>
  <c r="B12" i="5"/>
  <c r="C12" i="5"/>
  <c r="D12" i="5"/>
  <c r="E12" i="5"/>
  <c r="F12" i="5"/>
  <c r="G12" i="5"/>
  <c r="H12" i="5"/>
  <c r="I12" i="5"/>
  <c r="J12" i="5"/>
  <c r="K12" i="5"/>
  <c r="L12" i="5"/>
  <c r="M12" i="5"/>
  <c r="N12" i="5"/>
  <c r="O12" i="5"/>
  <c r="P12" i="5"/>
  <c r="Q12" i="5"/>
  <c r="R12" i="5"/>
  <c r="T12" i="5"/>
  <c r="U12" i="5"/>
  <c r="B13" i="5"/>
  <c r="C13" i="5"/>
  <c r="D13" i="5"/>
  <c r="E13" i="5"/>
  <c r="F13" i="5"/>
  <c r="G13" i="5"/>
  <c r="H13" i="5"/>
  <c r="I13" i="5"/>
  <c r="J13" i="5"/>
  <c r="K13" i="5"/>
  <c r="L13" i="5"/>
  <c r="M13" i="5"/>
  <c r="N13" i="5"/>
  <c r="O13" i="5"/>
  <c r="P13" i="5"/>
  <c r="Q13" i="5"/>
  <c r="R13" i="5"/>
  <c r="T13" i="5"/>
  <c r="U13" i="5"/>
  <c r="B14" i="5"/>
  <c r="C14" i="5"/>
  <c r="D14" i="5"/>
  <c r="E14" i="5"/>
  <c r="F14" i="5"/>
  <c r="G14" i="5"/>
  <c r="H14" i="5"/>
  <c r="I14" i="5"/>
  <c r="J14" i="5"/>
  <c r="K14" i="5"/>
  <c r="L14" i="5"/>
  <c r="M14" i="5"/>
  <c r="N14" i="5"/>
  <c r="O14" i="5"/>
  <c r="P14" i="5"/>
  <c r="Q14" i="5"/>
  <c r="R14" i="5"/>
  <c r="T14" i="5"/>
  <c r="U14" i="5"/>
  <c r="B15" i="5"/>
  <c r="C15" i="5"/>
  <c r="D15" i="5"/>
  <c r="E15" i="5"/>
  <c r="F15" i="5"/>
  <c r="G15" i="5"/>
  <c r="H15" i="5"/>
  <c r="I15" i="5"/>
  <c r="J15" i="5"/>
  <c r="K15" i="5"/>
  <c r="L15" i="5"/>
  <c r="M15" i="5"/>
  <c r="N15" i="5"/>
  <c r="O15" i="5"/>
  <c r="P15" i="5"/>
  <c r="Q15" i="5"/>
  <c r="R15" i="5"/>
  <c r="T15" i="5"/>
  <c r="U15" i="5"/>
  <c r="B16" i="5"/>
  <c r="C16" i="5"/>
  <c r="D16" i="5"/>
  <c r="E16" i="5"/>
  <c r="F16" i="5"/>
  <c r="G16" i="5"/>
  <c r="H16" i="5"/>
  <c r="I16" i="5"/>
  <c r="J16" i="5"/>
  <c r="K16" i="5"/>
  <c r="L16" i="5"/>
  <c r="M16" i="5"/>
  <c r="N16" i="5"/>
  <c r="O16" i="5"/>
  <c r="P16" i="5"/>
  <c r="Q16" i="5"/>
  <c r="R16" i="5"/>
  <c r="T16" i="5"/>
  <c r="U16" i="5"/>
  <c r="C8" i="5"/>
  <c r="D8" i="5"/>
  <c r="E8" i="5"/>
  <c r="F8" i="5"/>
  <c r="G8" i="5"/>
  <c r="H8" i="5"/>
  <c r="I8" i="5"/>
  <c r="J8" i="5"/>
  <c r="K8" i="5"/>
  <c r="L8" i="5"/>
  <c r="M8" i="5"/>
  <c r="N8" i="5"/>
  <c r="O8" i="5"/>
  <c r="P8" i="5"/>
  <c r="Q8" i="5"/>
  <c r="R8" i="5"/>
  <c r="T8" i="5"/>
  <c r="U8" i="5"/>
  <c r="S10" i="1"/>
  <c r="V10" i="1" s="1"/>
  <c r="V10" i="5" s="1"/>
  <c r="B10" i="8"/>
  <c r="C10" i="8"/>
  <c r="D10" i="8"/>
  <c r="E10" i="8"/>
  <c r="F10" i="8"/>
  <c r="G10" i="8"/>
  <c r="H10" i="8"/>
  <c r="I10" i="8"/>
  <c r="J10" i="8"/>
  <c r="K10" i="8"/>
  <c r="L10" i="8"/>
  <c r="M10" i="8"/>
  <c r="N10" i="8"/>
  <c r="O10" i="8"/>
  <c r="P10" i="8"/>
  <c r="B11" i="8"/>
  <c r="C11" i="8"/>
  <c r="D11" i="8"/>
  <c r="E11" i="8"/>
  <c r="F11" i="8"/>
  <c r="G11" i="8"/>
  <c r="H11" i="8"/>
  <c r="I11" i="8"/>
  <c r="J11" i="8"/>
  <c r="K11" i="8"/>
  <c r="L11" i="8"/>
  <c r="M11" i="8"/>
  <c r="N11" i="8"/>
  <c r="O11" i="8"/>
  <c r="P11" i="8"/>
  <c r="B12" i="8"/>
  <c r="C12" i="8"/>
  <c r="D12" i="8"/>
  <c r="E12" i="8"/>
  <c r="F12" i="8"/>
  <c r="G12" i="8"/>
  <c r="H12" i="8"/>
  <c r="I12" i="8"/>
  <c r="J12" i="8"/>
  <c r="K12" i="8"/>
  <c r="L12" i="8"/>
  <c r="M12" i="8"/>
  <c r="N12" i="8"/>
  <c r="O12" i="8"/>
  <c r="P12" i="8"/>
  <c r="B13" i="8"/>
  <c r="C13" i="8"/>
  <c r="D13" i="8"/>
  <c r="E13" i="8"/>
  <c r="F13" i="8"/>
  <c r="G13" i="8"/>
  <c r="H13" i="8"/>
  <c r="I13" i="8"/>
  <c r="J13" i="8"/>
  <c r="K13" i="8"/>
  <c r="L13" i="8"/>
  <c r="M13" i="8"/>
  <c r="N13" i="8"/>
  <c r="O13" i="8"/>
  <c r="P13" i="8"/>
  <c r="B14" i="8"/>
  <c r="C14" i="8"/>
  <c r="D14" i="8"/>
  <c r="E14" i="8"/>
  <c r="F14" i="8"/>
  <c r="G14" i="8"/>
  <c r="H14" i="8"/>
  <c r="I14" i="8"/>
  <c r="J14" i="8"/>
  <c r="K14" i="8"/>
  <c r="L14" i="8"/>
  <c r="M14" i="8"/>
  <c r="N14" i="8"/>
  <c r="O14" i="8"/>
  <c r="P14" i="8"/>
  <c r="B15" i="8"/>
  <c r="C15" i="8"/>
  <c r="D15" i="8"/>
  <c r="E15" i="8"/>
  <c r="F15" i="8"/>
  <c r="G15" i="8"/>
  <c r="H15" i="8"/>
  <c r="I15" i="8"/>
  <c r="J15" i="8"/>
  <c r="K15" i="8"/>
  <c r="L15" i="8"/>
  <c r="M15" i="8"/>
  <c r="N15" i="8"/>
  <c r="O15" i="8"/>
  <c r="P15" i="8"/>
  <c r="B16" i="8"/>
  <c r="C16" i="8"/>
  <c r="D16" i="8"/>
  <c r="E16" i="8"/>
  <c r="F16" i="8"/>
  <c r="G16" i="8"/>
  <c r="H16" i="8"/>
  <c r="I16" i="8"/>
  <c r="J16" i="8"/>
  <c r="K16" i="8"/>
  <c r="L16" i="8"/>
  <c r="M16" i="8"/>
  <c r="N16" i="8"/>
  <c r="O16" i="8"/>
  <c r="P16" i="8"/>
  <c r="B17" i="8"/>
  <c r="C17" i="8"/>
  <c r="D17" i="8"/>
  <c r="E17" i="8"/>
  <c r="F17" i="8"/>
  <c r="G17" i="8"/>
  <c r="H17" i="8"/>
  <c r="I17" i="8"/>
  <c r="J17" i="8"/>
  <c r="K17" i="8"/>
  <c r="L17" i="8"/>
  <c r="M17" i="8"/>
  <c r="N17" i="8"/>
  <c r="O17" i="8"/>
  <c r="P17" i="8"/>
  <c r="B18" i="8"/>
  <c r="C18" i="8"/>
  <c r="D18" i="8"/>
  <c r="E18" i="8"/>
  <c r="F18" i="8"/>
  <c r="G18" i="8"/>
  <c r="H18" i="8"/>
  <c r="I18" i="8"/>
  <c r="J18" i="8"/>
  <c r="K18" i="8"/>
  <c r="L18" i="8"/>
  <c r="M18" i="8"/>
  <c r="N18" i="8"/>
  <c r="O18" i="8"/>
  <c r="P18" i="8"/>
  <c r="B19" i="8"/>
  <c r="C19" i="8"/>
  <c r="D19" i="8"/>
  <c r="E19" i="8"/>
  <c r="F19" i="8"/>
  <c r="G19" i="8"/>
  <c r="H19" i="8"/>
  <c r="I19" i="8"/>
  <c r="J19" i="8"/>
  <c r="K19" i="8"/>
  <c r="L19" i="8"/>
  <c r="M19" i="8"/>
  <c r="N19" i="8"/>
  <c r="O19" i="8"/>
  <c r="P19" i="8"/>
  <c r="B20" i="8"/>
  <c r="C20" i="8"/>
  <c r="D20" i="8"/>
  <c r="E20" i="8"/>
  <c r="F20" i="8"/>
  <c r="G20" i="8"/>
  <c r="H20" i="8"/>
  <c r="I20" i="8"/>
  <c r="J20" i="8"/>
  <c r="K20" i="8"/>
  <c r="L20" i="8"/>
  <c r="M20" i="8"/>
  <c r="N20" i="8"/>
  <c r="O20" i="8"/>
  <c r="P20" i="8"/>
  <c r="B21" i="8"/>
  <c r="C21" i="8"/>
  <c r="D21" i="8"/>
  <c r="E21" i="8"/>
  <c r="F21" i="8"/>
  <c r="G21" i="8"/>
  <c r="H21" i="8"/>
  <c r="I21" i="8"/>
  <c r="J21" i="8"/>
  <c r="K21" i="8"/>
  <c r="L21" i="8"/>
  <c r="M21" i="8"/>
  <c r="N21" i="8"/>
  <c r="O21" i="8"/>
  <c r="P21" i="8"/>
  <c r="B22" i="8"/>
  <c r="C22" i="8"/>
  <c r="D22" i="8"/>
  <c r="E22" i="8"/>
  <c r="F22" i="8"/>
  <c r="G22" i="8"/>
  <c r="H22" i="8"/>
  <c r="I22" i="8"/>
  <c r="J22" i="8"/>
  <c r="K22" i="8"/>
  <c r="L22" i="8"/>
  <c r="M22" i="8"/>
  <c r="N22" i="8"/>
  <c r="O22" i="8"/>
  <c r="P22" i="8"/>
  <c r="B23" i="8"/>
  <c r="C23" i="8"/>
  <c r="D23" i="8"/>
  <c r="E23" i="8"/>
  <c r="F23" i="8"/>
  <c r="G23" i="8"/>
  <c r="H23" i="8"/>
  <c r="I23" i="8"/>
  <c r="J23" i="8"/>
  <c r="K23" i="8"/>
  <c r="L23" i="8"/>
  <c r="M23" i="8"/>
  <c r="N23" i="8"/>
  <c r="O23" i="8"/>
  <c r="P23" i="8"/>
  <c r="B24" i="8"/>
  <c r="C24" i="8"/>
  <c r="D24" i="8"/>
  <c r="E24" i="8"/>
  <c r="F24" i="8"/>
  <c r="G24" i="8"/>
  <c r="H24" i="8"/>
  <c r="I24" i="8"/>
  <c r="J24" i="8"/>
  <c r="K24" i="8"/>
  <c r="L24" i="8"/>
  <c r="M24" i="8"/>
  <c r="N24" i="8"/>
  <c r="O24" i="8"/>
  <c r="P24" i="8"/>
  <c r="B25" i="8"/>
  <c r="C25" i="8"/>
  <c r="D25" i="8"/>
  <c r="E25" i="8"/>
  <c r="F25" i="8"/>
  <c r="G25" i="8"/>
  <c r="H25" i="8"/>
  <c r="I25" i="8"/>
  <c r="J25" i="8"/>
  <c r="K25" i="8"/>
  <c r="L25" i="8"/>
  <c r="M25" i="8"/>
  <c r="N25" i="8"/>
  <c r="O25" i="8"/>
  <c r="P25" i="8"/>
  <c r="B26" i="8"/>
  <c r="C26" i="8"/>
  <c r="D26" i="8"/>
  <c r="E26" i="8"/>
  <c r="F26" i="8"/>
  <c r="G26" i="8"/>
  <c r="H26" i="8"/>
  <c r="I26" i="8"/>
  <c r="J26" i="8"/>
  <c r="K26" i="8"/>
  <c r="L26" i="8"/>
  <c r="M26" i="8"/>
  <c r="N26" i="8"/>
  <c r="O26" i="8"/>
  <c r="P26" i="8"/>
  <c r="C9" i="8"/>
  <c r="D9" i="8"/>
  <c r="E9" i="8"/>
  <c r="F9" i="8"/>
  <c r="G9" i="8"/>
  <c r="H9" i="8"/>
  <c r="I9" i="8"/>
  <c r="J9" i="8"/>
  <c r="K9" i="8"/>
  <c r="L9" i="8"/>
  <c r="M9" i="8"/>
  <c r="N9" i="8"/>
  <c r="O9" i="8"/>
  <c r="P9" i="8"/>
  <c r="B9" i="8"/>
  <c r="P15" i="3"/>
  <c r="P16" i="3"/>
  <c r="P17" i="3"/>
  <c r="P18" i="3"/>
  <c r="P19" i="3"/>
  <c r="P20" i="3"/>
  <c r="P21" i="3"/>
  <c r="B17" i="5"/>
  <c r="C17" i="5"/>
  <c r="D17" i="5"/>
  <c r="E17" i="5"/>
  <c r="F17" i="5"/>
  <c r="G17" i="5"/>
  <c r="H17" i="5"/>
  <c r="I17" i="5"/>
  <c r="J17" i="5"/>
  <c r="K17" i="5"/>
  <c r="L17" i="5"/>
  <c r="M17" i="5"/>
  <c r="N17" i="5"/>
  <c r="O17" i="5"/>
  <c r="P17" i="5"/>
  <c r="Q17" i="5"/>
  <c r="R17" i="5"/>
  <c r="T17" i="5"/>
  <c r="U17" i="5"/>
  <c r="B18" i="5"/>
  <c r="C18" i="5"/>
  <c r="D18" i="5"/>
  <c r="E18" i="5"/>
  <c r="F18" i="5"/>
  <c r="G18" i="5"/>
  <c r="H18" i="5"/>
  <c r="I18" i="5"/>
  <c r="J18" i="5"/>
  <c r="K18" i="5"/>
  <c r="L18" i="5"/>
  <c r="M18" i="5"/>
  <c r="N18" i="5"/>
  <c r="O18" i="5"/>
  <c r="P18" i="5"/>
  <c r="Q18" i="5"/>
  <c r="R18" i="5"/>
  <c r="T18" i="5"/>
  <c r="U18" i="5"/>
  <c r="B19" i="5"/>
  <c r="C19" i="5"/>
  <c r="D19" i="5"/>
  <c r="E19" i="5"/>
  <c r="F19" i="5"/>
  <c r="G19" i="5"/>
  <c r="H19" i="5"/>
  <c r="I19" i="5"/>
  <c r="J19" i="5"/>
  <c r="K19" i="5"/>
  <c r="L19" i="5"/>
  <c r="M19" i="5"/>
  <c r="N19" i="5"/>
  <c r="O19" i="5"/>
  <c r="P19" i="5"/>
  <c r="Q19" i="5"/>
  <c r="R19" i="5"/>
  <c r="T19" i="5"/>
  <c r="U19" i="5"/>
  <c r="B20" i="5"/>
  <c r="C20" i="5"/>
  <c r="D20" i="5"/>
  <c r="E20" i="5"/>
  <c r="F20" i="5"/>
  <c r="G20" i="5"/>
  <c r="H20" i="5"/>
  <c r="I20" i="5"/>
  <c r="J20" i="5"/>
  <c r="K20" i="5"/>
  <c r="L20" i="5"/>
  <c r="M20" i="5"/>
  <c r="N20" i="5"/>
  <c r="O20" i="5"/>
  <c r="P20" i="5"/>
  <c r="Q20" i="5"/>
  <c r="R20" i="5"/>
  <c r="T20" i="5"/>
  <c r="U20" i="5"/>
  <c r="B21" i="5"/>
  <c r="C21" i="5"/>
  <c r="D21" i="5"/>
  <c r="E21" i="5"/>
  <c r="F21" i="5"/>
  <c r="G21" i="5"/>
  <c r="H21" i="5"/>
  <c r="I21" i="5"/>
  <c r="J21" i="5"/>
  <c r="K21" i="5"/>
  <c r="L21" i="5"/>
  <c r="M21" i="5"/>
  <c r="N21" i="5"/>
  <c r="O21" i="5"/>
  <c r="P21" i="5"/>
  <c r="Q21" i="5"/>
  <c r="R21" i="5"/>
  <c r="T21" i="5"/>
  <c r="U21" i="5"/>
  <c r="B22" i="5"/>
  <c r="C22" i="5"/>
  <c r="D22" i="5"/>
  <c r="E22" i="5"/>
  <c r="F22" i="5"/>
  <c r="G22" i="5"/>
  <c r="H22" i="5"/>
  <c r="I22" i="5"/>
  <c r="J22" i="5"/>
  <c r="K22" i="5"/>
  <c r="L22" i="5"/>
  <c r="M22" i="5"/>
  <c r="N22" i="5"/>
  <c r="O22" i="5"/>
  <c r="P22" i="5"/>
  <c r="Q22" i="5"/>
  <c r="R22" i="5"/>
  <c r="T22" i="5"/>
  <c r="U22" i="5"/>
  <c r="B23" i="5"/>
  <c r="C23" i="5"/>
  <c r="D23" i="5"/>
  <c r="E23" i="5"/>
  <c r="F23" i="5"/>
  <c r="G23" i="5"/>
  <c r="H23" i="5"/>
  <c r="I23" i="5"/>
  <c r="J23" i="5"/>
  <c r="K23" i="5"/>
  <c r="L23" i="5"/>
  <c r="M23" i="5"/>
  <c r="N23" i="5"/>
  <c r="O23" i="5"/>
  <c r="P23" i="5"/>
  <c r="Q23" i="5"/>
  <c r="R23" i="5"/>
  <c r="T23" i="5"/>
  <c r="U23" i="5"/>
  <c r="B24" i="5"/>
  <c r="C24" i="5"/>
  <c r="D24" i="5"/>
  <c r="E24" i="5"/>
  <c r="F24" i="5"/>
  <c r="G24" i="5"/>
  <c r="H24" i="5"/>
  <c r="I24" i="5"/>
  <c r="J24" i="5"/>
  <c r="K24" i="5"/>
  <c r="L24" i="5"/>
  <c r="M24" i="5"/>
  <c r="N24" i="5"/>
  <c r="O24" i="5"/>
  <c r="P24" i="5"/>
  <c r="Q24" i="5"/>
  <c r="R24" i="5"/>
  <c r="T24" i="5"/>
  <c r="U24" i="5"/>
  <c r="B25" i="5"/>
  <c r="C25" i="5"/>
  <c r="D25" i="5"/>
  <c r="E25" i="5"/>
  <c r="F25" i="5"/>
  <c r="G25" i="5"/>
  <c r="H25" i="5"/>
  <c r="I25" i="5"/>
  <c r="J25" i="5"/>
  <c r="K25" i="5"/>
  <c r="L25" i="5"/>
  <c r="M25" i="5"/>
  <c r="N25" i="5"/>
  <c r="O25" i="5"/>
  <c r="P25" i="5"/>
  <c r="Q25" i="5"/>
  <c r="R25" i="5"/>
  <c r="T25" i="5"/>
  <c r="U25" i="5"/>
  <c r="B26" i="5"/>
  <c r="C26" i="5"/>
  <c r="D26" i="5"/>
  <c r="E26" i="5"/>
  <c r="F26" i="5"/>
  <c r="G26" i="5"/>
  <c r="H26" i="5"/>
  <c r="I26" i="5"/>
  <c r="J26" i="5"/>
  <c r="K26" i="5"/>
  <c r="L26" i="5"/>
  <c r="M26" i="5"/>
  <c r="N26" i="5"/>
  <c r="O26" i="5"/>
  <c r="P26" i="5"/>
  <c r="Q26" i="5"/>
  <c r="R26" i="5"/>
  <c r="S26" i="5"/>
  <c r="T26" i="5"/>
  <c r="U26" i="5"/>
  <c r="B27" i="5"/>
  <c r="C27" i="5"/>
  <c r="D27" i="5"/>
  <c r="E27" i="5"/>
  <c r="F27" i="5"/>
  <c r="G27" i="5"/>
  <c r="H27" i="5"/>
  <c r="I27" i="5"/>
  <c r="J27" i="5"/>
  <c r="K27" i="5"/>
  <c r="L27" i="5"/>
  <c r="M27" i="5"/>
  <c r="N27" i="5"/>
  <c r="O27" i="5"/>
  <c r="P27" i="5"/>
  <c r="Q27" i="5"/>
  <c r="R27" i="5"/>
  <c r="T27" i="5"/>
  <c r="U27" i="5"/>
  <c r="B28" i="5"/>
  <c r="C28" i="5"/>
  <c r="D28" i="5"/>
  <c r="E28" i="5"/>
  <c r="F28" i="5"/>
  <c r="G28" i="5"/>
  <c r="H28" i="5"/>
  <c r="I28" i="5"/>
  <c r="J28" i="5"/>
  <c r="K28" i="5"/>
  <c r="L28" i="5"/>
  <c r="M28" i="5"/>
  <c r="N28" i="5"/>
  <c r="O28" i="5"/>
  <c r="P28" i="5"/>
  <c r="Q28" i="5"/>
  <c r="R28" i="5"/>
  <c r="T28" i="5"/>
  <c r="U28" i="5"/>
  <c r="B29" i="5"/>
  <c r="C29" i="5"/>
  <c r="D29" i="5"/>
  <c r="E29" i="5"/>
  <c r="F29" i="5"/>
  <c r="G29" i="5"/>
  <c r="H29" i="5"/>
  <c r="I29" i="5"/>
  <c r="J29" i="5"/>
  <c r="K29" i="5"/>
  <c r="L29" i="5"/>
  <c r="M29" i="5"/>
  <c r="N29" i="5"/>
  <c r="O29" i="5"/>
  <c r="P29" i="5"/>
  <c r="Q29" i="5"/>
  <c r="R29" i="5"/>
  <c r="T29" i="5"/>
  <c r="U29" i="5"/>
  <c r="B30" i="5"/>
  <c r="C30" i="5"/>
  <c r="D30" i="5"/>
  <c r="E30" i="5"/>
  <c r="F30" i="5"/>
  <c r="G30" i="5"/>
  <c r="H30" i="5"/>
  <c r="I30" i="5"/>
  <c r="J30" i="5"/>
  <c r="K30" i="5"/>
  <c r="L30" i="5"/>
  <c r="M30" i="5"/>
  <c r="N30" i="5"/>
  <c r="O30" i="5"/>
  <c r="P30" i="5"/>
  <c r="Q30" i="5"/>
  <c r="R30" i="5"/>
  <c r="T30" i="5"/>
  <c r="U30" i="5"/>
  <c r="B31" i="5"/>
  <c r="C31" i="5"/>
  <c r="D31" i="5"/>
  <c r="E31" i="5"/>
  <c r="F31" i="5"/>
  <c r="G31" i="5"/>
  <c r="H31" i="5"/>
  <c r="I31" i="5"/>
  <c r="J31" i="5"/>
  <c r="K31" i="5"/>
  <c r="L31" i="5"/>
  <c r="M31" i="5"/>
  <c r="N31" i="5"/>
  <c r="O31" i="5"/>
  <c r="P31" i="5"/>
  <c r="Q31" i="5"/>
  <c r="R31" i="5"/>
  <c r="T31" i="5"/>
  <c r="U31" i="5"/>
  <c r="B32" i="5"/>
  <c r="C32" i="5"/>
  <c r="D32" i="5"/>
  <c r="E32" i="5"/>
  <c r="F32" i="5"/>
  <c r="G32" i="5"/>
  <c r="H32" i="5"/>
  <c r="I32" i="5"/>
  <c r="J32" i="5"/>
  <c r="K32" i="5"/>
  <c r="L32" i="5"/>
  <c r="M32" i="5"/>
  <c r="N32" i="5"/>
  <c r="O32" i="5"/>
  <c r="P32" i="5"/>
  <c r="Q32" i="5"/>
  <c r="R32" i="5"/>
  <c r="T32" i="5"/>
  <c r="U32" i="5"/>
  <c r="B33" i="5"/>
  <c r="C33" i="5"/>
  <c r="D33" i="5"/>
  <c r="E33" i="5"/>
  <c r="F33" i="5"/>
  <c r="G33" i="5"/>
  <c r="H33" i="5"/>
  <c r="I33" i="5"/>
  <c r="J33" i="5"/>
  <c r="K33" i="5"/>
  <c r="L33" i="5"/>
  <c r="M33" i="5"/>
  <c r="N33" i="5"/>
  <c r="O33" i="5"/>
  <c r="P33" i="5"/>
  <c r="Q33" i="5"/>
  <c r="R33" i="5"/>
  <c r="T33" i="5"/>
  <c r="U33" i="5"/>
  <c r="B34" i="5"/>
  <c r="C34" i="5"/>
  <c r="D34" i="5"/>
  <c r="E34" i="5"/>
  <c r="F34" i="5"/>
  <c r="G34" i="5"/>
  <c r="H34" i="5"/>
  <c r="I34" i="5"/>
  <c r="J34" i="5"/>
  <c r="K34" i="5"/>
  <c r="L34" i="5"/>
  <c r="M34" i="5"/>
  <c r="N34" i="5"/>
  <c r="O34" i="5"/>
  <c r="P34" i="5"/>
  <c r="Q34" i="5"/>
  <c r="R34" i="5"/>
  <c r="T34" i="5"/>
  <c r="U34" i="5"/>
  <c r="B35" i="5"/>
  <c r="C35" i="5"/>
  <c r="D35" i="5"/>
  <c r="E35" i="5"/>
  <c r="F35" i="5"/>
  <c r="G35" i="5"/>
  <c r="H35" i="5"/>
  <c r="I35" i="5"/>
  <c r="J35" i="5"/>
  <c r="K35" i="5"/>
  <c r="L35" i="5"/>
  <c r="M35" i="5"/>
  <c r="N35" i="5"/>
  <c r="O35" i="5"/>
  <c r="P35" i="5"/>
  <c r="Q35" i="5"/>
  <c r="R35" i="5"/>
  <c r="T35" i="5"/>
  <c r="U35" i="5"/>
  <c r="B36" i="5"/>
  <c r="C36" i="5"/>
  <c r="D36" i="5"/>
  <c r="E36" i="5"/>
  <c r="F36" i="5"/>
  <c r="G36" i="5"/>
  <c r="H36" i="5"/>
  <c r="I36" i="5"/>
  <c r="J36" i="5"/>
  <c r="K36" i="5"/>
  <c r="L36" i="5"/>
  <c r="M36" i="5"/>
  <c r="N36" i="5"/>
  <c r="O36" i="5"/>
  <c r="P36" i="5"/>
  <c r="Q36" i="5"/>
  <c r="R36" i="5"/>
  <c r="T36" i="5"/>
  <c r="U36" i="5"/>
  <c r="B37" i="5"/>
  <c r="C37" i="5"/>
  <c r="D37" i="5"/>
  <c r="E37" i="5"/>
  <c r="F37" i="5"/>
  <c r="G37" i="5"/>
  <c r="H37" i="5"/>
  <c r="I37" i="5"/>
  <c r="J37" i="5"/>
  <c r="K37" i="5"/>
  <c r="L37" i="5"/>
  <c r="M37" i="5"/>
  <c r="N37" i="5"/>
  <c r="O37" i="5"/>
  <c r="P37" i="5"/>
  <c r="Q37" i="5"/>
  <c r="R37" i="5"/>
  <c r="T37" i="5"/>
  <c r="U37" i="5"/>
  <c r="B38" i="5"/>
  <c r="C38" i="5"/>
  <c r="D38" i="5"/>
  <c r="E38" i="5"/>
  <c r="F38" i="5"/>
  <c r="G38" i="5"/>
  <c r="H38" i="5"/>
  <c r="I38" i="5"/>
  <c r="J38" i="5"/>
  <c r="K38" i="5"/>
  <c r="L38" i="5"/>
  <c r="M38" i="5"/>
  <c r="N38" i="5"/>
  <c r="O38" i="5"/>
  <c r="P38" i="5"/>
  <c r="Q38" i="5"/>
  <c r="R38" i="5"/>
  <c r="T38" i="5"/>
  <c r="U38" i="5"/>
  <c r="B39" i="5"/>
  <c r="C39" i="5"/>
  <c r="D39" i="5"/>
  <c r="E39" i="5"/>
  <c r="F39" i="5"/>
  <c r="G39" i="5"/>
  <c r="H39" i="5"/>
  <c r="I39" i="5"/>
  <c r="J39" i="5"/>
  <c r="K39" i="5"/>
  <c r="L39" i="5"/>
  <c r="M39" i="5"/>
  <c r="N39" i="5"/>
  <c r="O39" i="5"/>
  <c r="P39" i="5"/>
  <c r="Q39" i="5"/>
  <c r="R39" i="5"/>
  <c r="T39" i="5"/>
  <c r="U39" i="5"/>
  <c r="B40" i="5"/>
  <c r="C40" i="5"/>
  <c r="D40" i="5"/>
  <c r="E40" i="5"/>
  <c r="F40" i="5"/>
  <c r="G40" i="5"/>
  <c r="H40" i="5"/>
  <c r="I40" i="5"/>
  <c r="J40" i="5"/>
  <c r="K40" i="5"/>
  <c r="L40" i="5"/>
  <c r="M40" i="5"/>
  <c r="N40" i="5"/>
  <c r="O40" i="5"/>
  <c r="P40" i="5"/>
  <c r="Q40" i="5"/>
  <c r="R40" i="5"/>
  <c r="T40" i="5"/>
  <c r="U40" i="5"/>
  <c r="B41" i="5"/>
  <c r="C41" i="5"/>
  <c r="D41" i="5"/>
  <c r="E41" i="5"/>
  <c r="F41" i="5"/>
  <c r="G41" i="5"/>
  <c r="H41" i="5"/>
  <c r="I41" i="5"/>
  <c r="J41" i="5"/>
  <c r="K41" i="5"/>
  <c r="L41" i="5"/>
  <c r="M41" i="5"/>
  <c r="N41" i="5"/>
  <c r="O41" i="5"/>
  <c r="P41" i="5"/>
  <c r="Q41" i="5"/>
  <c r="R41" i="5"/>
  <c r="T41" i="5"/>
  <c r="U41" i="5"/>
  <c r="B42" i="5"/>
  <c r="C42" i="5"/>
  <c r="D42" i="5"/>
  <c r="E42" i="5"/>
  <c r="F42" i="5"/>
  <c r="G42" i="5"/>
  <c r="H42" i="5"/>
  <c r="I42" i="5"/>
  <c r="J42" i="5"/>
  <c r="K42" i="5"/>
  <c r="L42" i="5"/>
  <c r="M42" i="5"/>
  <c r="N42" i="5"/>
  <c r="O42" i="5"/>
  <c r="P42" i="5"/>
  <c r="Q42" i="5"/>
  <c r="R42" i="5"/>
  <c r="T42" i="5"/>
  <c r="U42" i="5"/>
  <c r="B43" i="5"/>
  <c r="C43" i="5"/>
  <c r="D43" i="5"/>
  <c r="E43" i="5"/>
  <c r="F43" i="5"/>
  <c r="G43" i="5"/>
  <c r="H43" i="5"/>
  <c r="I43" i="5"/>
  <c r="J43" i="5"/>
  <c r="K43" i="5"/>
  <c r="L43" i="5"/>
  <c r="M43" i="5"/>
  <c r="N43" i="5"/>
  <c r="O43" i="5"/>
  <c r="P43" i="5"/>
  <c r="Q43" i="5"/>
  <c r="R43" i="5"/>
  <c r="T43" i="5"/>
  <c r="U43" i="5"/>
  <c r="B44" i="5"/>
  <c r="C44" i="5"/>
  <c r="D44" i="5"/>
  <c r="E44" i="5"/>
  <c r="F44" i="5"/>
  <c r="G44" i="5"/>
  <c r="H44" i="5"/>
  <c r="I44" i="5"/>
  <c r="J44" i="5"/>
  <c r="K44" i="5"/>
  <c r="L44" i="5"/>
  <c r="M44" i="5"/>
  <c r="N44" i="5"/>
  <c r="O44" i="5"/>
  <c r="P44" i="5"/>
  <c r="Q44" i="5"/>
  <c r="R44" i="5"/>
  <c r="T44" i="5"/>
  <c r="U44" i="5"/>
  <c r="B45" i="5"/>
  <c r="C45" i="5"/>
  <c r="D45" i="5"/>
  <c r="E45" i="5"/>
  <c r="F45" i="5"/>
  <c r="G45" i="5"/>
  <c r="H45" i="5"/>
  <c r="I45" i="5"/>
  <c r="J45" i="5"/>
  <c r="K45" i="5"/>
  <c r="L45" i="5"/>
  <c r="M45" i="5"/>
  <c r="N45" i="5"/>
  <c r="O45" i="5"/>
  <c r="P45" i="5"/>
  <c r="Q45" i="5"/>
  <c r="R45" i="5"/>
  <c r="T45" i="5"/>
  <c r="U45" i="5"/>
  <c r="B8" i="5"/>
  <c r="S16" i="1"/>
  <c r="V16" i="1" s="1"/>
  <c r="V16" i="5" s="1"/>
  <c r="S17" i="1"/>
  <c r="S17" i="5" s="1"/>
  <c r="S18" i="1"/>
  <c r="V18" i="1" s="1"/>
  <c r="V18" i="5" s="1"/>
  <c r="S19" i="1"/>
  <c r="S19" i="5" s="1"/>
  <c r="S20" i="1"/>
  <c r="S20" i="5" s="1"/>
  <c r="S21" i="1"/>
  <c r="V21" i="1" s="1"/>
  <c r="V21" i="5" s="1"/>
  <c r="S22" i="1"/>
  <c r="S22" i="5" s="1"/>
  <c r="V22" i="1"/>
  <c r="V22" i="5" s="1"/>
  <c r="S23" i="1"/>
  <c r="V23" i="1" s="1"/>
  <c r="V23" i="5" s="1"/>
  <c r="S24" i="1"/>
  <c r="S24" i="5" s="1"/>
  <c r="S25" i="1"/>
  <c r="S25" i="5" s="1"/>
  <c r="S26" i="1"/>
  <c r="V26" i="1" s="1"/>
  <c r="V26" i="5" s="1"/>
  <c r="S27" i="1"/>
  <c r="V27" i="1" s="1"/>
  <c r="V27" i="5" s="1"/>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H9" i="13"/>
  <c r="I9" i="13"/>
  <c r="H11" i="13"/>
  <c r="H12" i="13"/>
  <c r="H13" i="13"/>
  <c r="H14" i="13"/>
  <c r="H15" i="13"/>
  <c r="H16" i="13"/>
  <c r="H17" i="13"/>
  <c r="H18" i="13"/>
  <c r="H19" i="13"/>
  <c r="H20" i="13"/>
  <c r="H21" i="13"/>
  <c r="H22" i="13"/>
  <c r="H23" i="13"/>
  <c r="H24" i="13"/>
  <c r="H26" i="13"/>
  <c r="H27" i="13"/>
  <c r="H28" i="13"/>
  <c r="H29" i="13"/>
  <c r="H30" i="13"/>
  <c r="H31" i="13"/>
  <c r="H32" i="13"/>
  <c r="H33" i="13"/>
  <c r="H34" i="13"/>
  <c r="H35" i="13"/>
  <c r="H36" i="13"/>
  <c r="H37" i="13"/>
  <c r="H38" i="13"/>
  <c r="H39" i="13"/>
  <c r="H40" i="13"/>
  <c r="H41" i="13"/>
  <c r="H42" i="13"/>
  <c r="H43" i="13"/>
  <c r="H44" i="13"/>
  <c r="H45" i="13"/>
  <c r="H46" i="13"/>
  <c r="B72" i="5"/>
  <c r="C72" i="5"/>
  <c r="D72" i="5"/>
  <c r="E72" i="5"/>
  <c r="F72" i="5"/>
  <c r="G72" i="5"/>
  <c r="H72" i="5"/>
  <c r="I72" i="5"/>
  <c r="J72" i="5"/>
  <c r="K72" i="5"/>
  <c r="L72" i="5"/>
  <c r="M72" i="5"/>
  <c r="N72" i="5"/>
  <c r="O72" i="5"/>
  <c r="P72" i="5"/>
  <c r="Q72" i="5"/>
  <c r="R72" i="5"/>
  <c r="T72" i="5"/>
  <c r="U72" i="5"/>
  <c r="B73" i="5"/>
  <c r="C73" i="5"/>
  <c r="D73" i="5"/>
  <c r="E73" i="5"/>
  <c r="F73" i="5"/>
  <c r="G73" i="5"/>
  <c r="H73" i="5"/>
  <c r="I73" i="5"/>
  <c r="J73" i="5"/>
  <c r="K73" i="5"/>
  <c r="L73" i="5"/>
  <c r="M73" i="5"/>
  <c r="N73" i="5"/>
  <c r="O73" i="5"/>
  <c r="P73" i="5"/>
  <c r="Q73" i="5"/>
  <c r="R73" i="5"/>
  <c r="T73" i="5"/>
  <c r="U73" i="5"/>
  <c r="B74" i="5"/>
  <c r="C74" i="5"/>
  <c r="D74" i="5"/>
  <c r="E74" i="5"/>
  <c r="F74" i="5"/>
  <c r="G74" i="5"/>
  <c r="H74" i="5"/>
  <c r="I74" i="5"/>
  <c r="J74" i="5"/>
  <c r="K74" i="5"/>
  <c r="L74" i="5"/>
  <c r="M74" i="5"/>
  <c r="N74" i="5"/>
  <c r="O74" i="5"/>
  <c r="P74" i="5"/>
  <c r="Q74" i="5"/>
  <c r="R74" i="5"/>
  <c r="T74" i="5"/>
  <c r="U74" i="5"/>
  <c r="B27" i="8"/>
  <c r="C27" i="8"/>
  <c r="D27" i="8"/>
  <c r="E27" i="8"/>
  <c r="F27" i="8"/>
  <c r="G27" i="8"/>
  <c r="H27" i="8"/>
  <c r="I27" i="8"/>
  <c r="J27" i="8"/>
  <c r="K27" i="8"/>
  <c r="L27" i="8"/>
  <c r="M27" i="8"/>
  <c r="N27" i="8"/>
  <c r="O27" i="8"/>
  <c r="B28" i="8"/>
  <c r="C28" i="8"/>
  <c r="D28" i="8"/>
  <c r="E28" i="8"/>
  <c r="F28" i="8"/>
  <c r="G28" i="8"/>
  <c r="H28" i="8"/>
  <c r="I28" i="8"/>
  <c r="J28" i="8"/>
  <c r="K28" i="8"/>
  <c r="L28" i="8"/>
  <c r="M28" i="8"/>
  <c r="N28" i="8"/>
  <c r="O28" i="8"/>
  <c r="B29" i="8"/>
  <c r="C29" i="8"/>
  <c r="D29" i="8"/>
  <c r="E29" i="8"/>
  <c r="F29" i="8"/>
  <c r="G29" i="8"/>
  <c r="H29" i="8"/>
  <c r="I29" i="8"/>
  <c r="J29" i="8"/>
  <c r="K29" i="8"/>
  <c r="L29" i="8"/>
  <c r="M29" i="8"/>
  <c r="N29" i="8"/>
  <c r="O29" i="8"/>
  <c r="B30" i="8"/>
  <c r="C30" i="8"/>
  <c r="D30" i="8"/>
  <c r="E30" i="8"/>
  <c r="F30" i="8"/>
  <c r="G30" i="8"/>
  <c r="H30" i="8"/>
  <c r="I30" i="8"/>
  <c r="J30" i="8"/>
  <c r="K30" i="8"/>
  <c r="L30" i="8"/>
  <c r="M30" i="8"/>
  <c r="N30" i="8"/>
  <c r="O30" i="8"/>
  <c r="B31" i="8"/>
  <c r="C31" i="8"/>
  <c r="D31" i="8"/>
  <c r="E31" i="8"/>
  <c r="F31" i="8"/>
  <c r="G31" i="8"/>
  <c r="H31" i="8"/>
  <c r="I31" i="8"/>
  <c r="J31" i="8"/>
  <c r="K31" i="8"/>
  <c r="L31" i="8"/>
  <c r="M31" i="8"/>
  <c r="N31" i="8"/>
  <c r="O31" i="8"/>
  <c r="B32" i="8"/>
  <c r="C32" i="8"/>
  <c r="D32" i="8"/>
  <c r="E32" i="8"/>
  <c r="F32" i="8"/>
  <c r="G32" i="8"/>
  <c r="H32" i="8"/>
  <c r="I32" i="8"/>
  <c r="J32" i="8"/>
  <c r="K32" i="8"/>
  <c r="L32" i="8"/>
  <c r="M32" i="8"/>
  <c r="N32" i="8"/>
  <c r="O32" i="8"/>
  <c r="B33" i="8"/>
  <c r="C33" i="8"/>
  <c r="D33" i="8"/>
  <c r="E33" i="8"/>
  <c r="F33" i="8"/>
  <c r="G33" i="8"/>
  <c r="H33" i="8"/>
  <c r="I33" i="8"/>
  <c r="J33" i="8"/>
  <c r="K33" i="8"/>
  <c r="L33" i="8"/>
  <c r="M33" i="8"/>
  <c r="N33" i="8"/>
  <c r="O33" i="8"/>
  <c r="B34" i="8"/>
  <c r="C34" i="8"/>
  <c r="D34" i="8"/>
  <c r="E34" i="8"/>
  <c r="F34" i="8"/>
  <c r="G34" i="8"/>
  <c r="H34" i="8"/>
  <c r="I34" i="8"/>
  <c r="J34" i="8"/>
  <c r="K34" i="8"/>
  <c r="L34" i="8"/>
  <c r="M34" i="8"/>
  <c r="N34" i="8"/>
  <c r="O34" i="8"/>
  <c r="B35" i="8"/>
  <c r="C35" i="8"/>
  <c r="D35" i="8"/>
  <c r="E35" i="8"/>
  <c r="F35" i="8"/>
  <c r="G35" i="8"/>
  <c r="H35" i="8"/>
  <c r="I35" i="8"/>
  <c r="J35" i="8"/>
  <c r="K35" i="8"/>
  <c r="L35" i="8"/>
  <c r="M35" i="8"/>
  <c r="N35" i="8"/>
  <c r="O35" i="8"/>
  <c r="B36" i="8"/>
  <c r="C36" i="8"/>
  <c r="D36" i="8"/>
  <c r="E36" i="8"/>
  <c r="F36" i="8"/>
  <c r="G36" i="8"/>
  <c r="H36" i="8"/>
  <c r="I36" i="8"/>
  <c r="J36" i="8"/>
  <c r="K36" i="8"/>
  <c r="L36" i="8"/>
  <c r="M36" i="8"/>
  <c r="N36" i="8"/>
  <c r="O36" i="8"/>
  <c r="B37" i="8"/>
  <c r="C37" i="8"/>
  <c r="D37" i="8"/>
  <c r="E37" i="8"/>
  <c r="F37" i="8"/>
  <c r="G37" i="8"/>
  <c r="H37" i="8"/>
  <c r="I37" i="8"/>
  <c r="J37" i="8"/>
  <c r="K37" i="8"/>
  <c r="L37" i="8"/>
  <c r="M37" i="8"/>
  <c r="N37" i="8"/>
  <c r="O37" i="8"/>
  <c r="B38" i="8"/>
  <c r="C38" i="8"/>
  <c r="D38" i="8"/>
  <c r="E38" i="8"/>
  <c r="F38" i="8"/>
  <c r="G38" i="8"/>
  <c r="H38" i="8"/>
  <c r="I38" i="8"/>
  <c r="J38" i="8"/>
  <c r="K38" i="8"/>
  <c r="L38" i="8"/>
  <c r="M38" i="8"/>
  <c r="N38" i="8"/>
  <c r="O38" i="8"/>
  <c r="B39" i="8"/>
  <c r="C39" i="8"/>
  <c r="D39" i="8"/>
  <c r="E39" i="8"/>
  <c r="F39" i="8"/>
  <c r="G39" i="8"/>
  <c r="H39" i="8"/>
  <c r="I39" i="8"/>
  <c r="J39" i="8"/>
  <c r="K39" i="8"/>
  <c r="L39" i="8"/>
  <c r="M39" i="8"/>
  <c r="N39" i="8"/>
  <c r="O39" i="8"/>
  <c r="B40" i="8"/>
  <c r="C40" i="8"/>
  <c r="D40" i="8"/>
  <c r="E40" i="8"/>
  <c r="F40" i="8"/>
  <c r="G40" i="8"/>
  <c r="H40" i="8"/>
  <c r="I40" i="8"/>
  <c r="J40" i="8"/>
  <c r="K40" i="8"/>
  <c r="L40" i="8"/>
  <c r="M40" i="8"/>
  <c r="N40" i="8"/>
  <c r="O40" i="8"/>
  <c r="B41" i="8"/>
  <c r="C41" i="8"/>
  <c r="D41" i="8"/>
  <c r="E41" i="8"/>
  <c r="F41" i="8"/>
  <c r="G41" i="8"/>
  <c r="H41" i="8"/>
  <c r="I41" i="8"/>
  <c r="J41" i="8"/>
  <c r="K41" i="8"/>
  <c r="L41" i="8"/>
  <c r="M41" i="8"/>
  <c r="N41" i="8"/>
  <c r="O41" i="8"/>
  <c r="B42" i="8"/>
  <c r="C42" i="8"/>
  <c r="D42" i="8"/>
  <c r="E42" i="8"/>
  <c r="F42" i="8"/>
  <c r="G42" i="8"/>
  <c r="H42" i="8"/>
  <c r="I42" i="8"/>
  <c r="J42" i="8"/>
  <c r="K42" i="8"/>
  <c r="L42" i="8"/>
  <c r="M42" i="8"/>
  <c r="N42" i="8"/>
  <c r="O42" i="8"/>
  <c r="B43" i="8"/>
  <c r="C43" i="8"/>
  <c r="D43" i="8"/>
  <c r="E43" i="8"/>
  <c r="F43" i="8"/>
  <c r="G43" i="8"/>
  <c r="H43" i="8"/>
  <c r="I43" i="8"/>
  <c r="J43" i="8"/>
  <c r="K43" i="8"/>
  <c r="L43" i="8"/>
  <c r="M43" i="8"/>
  <c r="N43" i="8"/>
  <c r="O43" i="8"/>
  <c r="B44" i="8"/>
  <c r="C44" i="8"/>
  <c r="D44" i="8"/>
  <c r="E44" i="8"/>
  <c r="F44" i="8"/>
  <c r="G44" i="8"/>
  <c r="H44" i="8"/>
  <c r="I44" i="8"/>
  <c r="J44" i="8"/>
  <c r="K44" i="8"/>
  <c r="L44" i="8"/>
  <c r="M44" i="8"/>
  <c r="N44" i="8"/>
  <c r="O44" i="8"/>
  <c r="B45" i="8"/>
  <c r="C45" i="8"/>
  <c r="D45" i="8"/>
  <c r="E45" i="8"/>
  <c r="F45" i="8"/>
  <c r="G45" i="8"/>
  <c r="H45" i="8"/>
  <c r="I45" i="8"/>
  <c r="J45" i="8"/>
  <c r="K45" i="8"/>
  <c r="L45" i="8"/>
  <c r="M45" i="8"/>
  <c r="N45" i="8"/>
  <c r="O45" i="8"/>
  <c r="B46" i="8"/>
  <c r="C46" i="8"/>
  <c r="D46" i="8"/>
  <c r="E46" i="8"/>
  <c r="F46" i="8"/>
  <c r="G46" i="8"/>
  <c r="H46" i="8"/>
  <c r="I46" i="8"/>
  <c r="J46" i="8"/>
  <c r="K46" i="8"/>
  <c r="L46" i="8"/>
  <c r="M46" i="8"/>
  <c r="N46" i="8"/>
  <c r="O46" i="8"/>
  <c r="B47" i="8"/>
  <c r="C47" i="8"/>
  <c r="D47" i="8"/>
  <c r="E47" i="8"/>
  <c r="F47" i="8"/>
  <c r="G47" i="8"/>
  <c r="H47" i="8"/>
  <c r="I47" i="8"/>
  <c r="J47" i="8"/>
  <c r="K47" i="8"/>
  <c r="L47" i="8"/>
  <c r="M47" i="8"/>
  <c r="N47" i="8"/>
  <c r="O47" i="8"/>
  <c r="B48" i="8"/>
  <c r="C48" i="8"/>
  <c r="D48" i="8"/>
  <c r="E48" i="8"/>
  <c r="F48" i="8"/>
  <c r="G48" i="8"/>
  <c r="H48" i="8"/>
  <c r="I48" i="8"/>
  <c r="J48" i="8"/>
  <c r="K48" i="8"/>
  <c r="L48" i="8"/>
  <c r="M48" i="8"/>
  <c r="N48" i="8"/>
  <c r="O48" i="8"/>
  <c r="B49" i="8"/>
  <c r="C49" i="8"/>
  <c r="D49" i="8"/>
  <c r="E49" i="8"/>
  <c r="F49" i="8"/>
  <c r="G49" i="8"/>
  <c r="H49" i="8"/>
  <c r="I49" i="8"/>
  <c r="J49" i="8"/>
  <c r="K49" i="8"/>
  <c r="L49" i="8"/>
  <c r="M49" i="8"/>
  <c r="N49" i="8"/>
  <c r="O49" i="8"/>
  <c r="B50" i="8"/>
  <c r="C50" i="8"/>
  <c r="D50" i="8"/>
  <c r="E50" i="8"/>
  <c r="F50" i="8"/>
  <c r="G50" i="8"/>
  <c r="H50" i="8"/>
  <c r="I50" i="8"/>
  <c r="J50" i="8"/>
  <c r="K50" i="8"/>
  <c r="L50" i="8"/>
  <c r="M50" i="8"/>
  <c r="N50" i="8"/>
  <c r="O50" i="8"/>
  <c r="B51" i="8"/>
  <c r="C51" i="8"/>
  <c r="D51" i="8"/>
  <c r="E51" i="8"/>
  <c r="F51" i="8"/>
  <c r="G51" i="8"/>
  <c r="H51" i="8"/>
  <c r="I51" i="8"/>
  <c r="J51" i="8"/>
  <c r="K51" i="8"/>
  <c r="L51" i="8"/>
  <c r="M51" i="8"/>
  <c r="N51" i="8"/>
  <c r="O51" i="8"/>
  <c r="B52" i="8"/>
  <c r="C52" i="8"/>
  <c r="D52" i="8"/>
  <c r="E52" i="8"/>
  <c r="F52" i="8"/>
  <c r="G52" i="8"/>
  <c r="H52" i="8"/>
  <c r="I52" i="8"/>
  <c r="J52" i="8"/>
  <c r="K52" i="8"/>
  <c r="L52" i="8"/>
  <c r="M52" i="8"/>
  <c r="N52" i="8"/>
  <c r="O52" i="8"/>
  <c r="B53" i="8"/>
  <c r="C53" i="8"/>
  <c r="D53" i="8"/>
  <c r="E53" i="8"/>
  <c r="F53" i="8"/>
  <c r="G53" i="8"/>
  <c r="H53" i="8"/>
  <c r="I53" i="8"/>
  <c r="J53" i="8"/>
  <c r="K53" i="8"/>
  <c r="L53" i="8"/>
  <c r="M53" i="8"/>
  <c r="N53" i="8"/>
  <c r="O53" i="8"/>
  <c r="B54" i="8"/>
  <c r="C54" i="8"/>
  <c r="D54" i="8"/>
  <c r="E54" i="8"/>
  <c r="F54" i="8"/>
  <c r="G54" i="8"/>
  <c r="H54" i="8"/>
  <c r="I54" i="8"/>
  <c r="J54" i="8"/>
  <c r="K54" i="8"/>
  <c r="L54" i="8"/>
  <c r="M54" i="8"/>
  <c r="N54" i="8"/>
  <c r="O54" i="8"/>
  <c r="B55" i="8"/>
  <c r="C55" i="8"/>
  <c r="D55" i="8"/>
  <c r="E55" i="8"/>
  <c r="F55" i="8"/>
  <c r="G55" i="8"/>
  <c r="H55" i="8"/>
  <c r="I55" i="8"/>
  <c r="J55" i="8"/>
  <c r="K55" i="8"/>
  <c r="L55" i="8"/>
  <c r="M55" i="8"/>
  <c r="N55" i="8"/>
  <c r="O55" i="8"/>
  <c r="B56" i="8"/>
  <c r="C56" i="8"/>
  <c r="D56" i="8"/>
  <c r="E56" i="8"/>
  <c r="F56" i="8"/>
  <c r="G56" i="8"/>
  <c r="H56" i="8"/>
  <c r="I56" i="8"/>
  <c r="J56" i="8"/>
  <c r="K56" i="8"/>
  <c r="L56" i="8"/>
  <c r="M56" i="8"/>
  <c r="N56" i="8"/>
  <c r="O56" i="8"/>
  <c r="B57" i="8"/>
  <c r="C57" i="8"/>
  <c r="D57" i="8"/>
  <c r="E57" i="8"/>
  <c r="F57" i="8"/>
  <c r="G57" i="8"/>
  <c r="H57" i="8"/>
  <c r="I57" i="8"/>
  <c r="J57" i="8"/>
  <c r="K57" i="8"/>
  <c r="L57" i="8"/>
  <c r="M57" i="8"/>
  <c r="N57" i="8"/>
  <c r="O57" i="8"/>
  <c r="B58" i="8"/>
  <c r="C58" i="8"/>
  <c r="D58" i="8"/>
  <c r="E58" i="8"/>
  <c r="F58" i="8"/>
  <c r="G58" i="8"/>
  <c r="H58" i="8"/>
  <c r="I58" i="8"/>
  <c r="J58" i="8"/>
  <c r="K58" i="8"/>
  <c r="L58" i="8"/>
  <c r="M58" i="8"/>
  <c r="N58" i="8"/>
  <c r="O58" i="8"/>
  <c r="B59" i="8"/>
  <c r="C59" i="8"/>
  <c r="D59" i="8"/>
  <c r="E59" i="8"/>
  <c r="F59" i="8"/>
  <c r="G59" i="8"/>
  <c r="H59" i="8"/>
  <c r="I59" i="8"/>
  <c r="J59" i="8"/>
  <c r="K59" i="8"/>
  <c r="L59" i="8"/>
  <c r="M59" i="8"/>
  <c r="N59" i="8"/>
  <c r="O59" i="8"/>
  <c r="B60" i="8"/>
  <c r="C60" i="8"/>
  <c r="D60" i="8"/>
  <c r="E60" i="8"/>
  <c r="F60" i="8"/>
  <c r="G60" i="8"/>
  <c r="H60" i="8"/>
  <c r="I60" i="8"/>
  <c r="J60" i="8"/>
  <c r="K60" i="8"/>
  <c r="L60" i="8"/>
  <c r="M60" i="8"/>
  <c r="N60" i="8"/>
  <c r="O60" i="8"/>
  <c r="B61" i="8"/>
  <c r="C61" i="8"/>
  <c r="D61" i="8"/>
  <c r="E61" i="8"/>
  <c r="F61" i="8"/>
  <c r="G61" i="8"/>
  <c r="H61" i="8"/>
  <c r="I61" i="8"/>
  <c r="J61" i="8"/>
  <c r="K61" i="8"/>
  <c r="L61" i="8"/>
  <c r="M61" i="8"/>
  <c r="N61" i="8"/>
  <c r="O61" i="8"/>
  <c r="B62" i="8"/>
  <c r="C62" i="8"/>
  <c r="D62" i="8"/>
  <c r="E62" i="8"/>
  <c r="F62" i="8"/>
  <c r="G62" i="8"/>
  <c r="H62" i="8"/>
  <c r="I62" i="8"/>
  <c r="J62" i="8"/>
  <c r="K62" i="8"/>
  <c r="L62" i="8"/>
  <c r="M62" i="8"/>
  <c r="N62" i="8"/>
  <c r="O62" i="8"/>
  <c r="B63" i="8"/>
  <c r="C63" i="8"/>
  <c r="D63" i="8"/>
  <c r="E63" i="8"/>
  <c r="F63" i="8"/>
  <c r="G63" i="8"/>
  <c r="H63" i="8"/>
  <c r="I63" i="8"/>
  <c r="J63" i="8"/>
  <c r="K63" i="8"/>
  <c r="L63" i="8"/>
  <c r="M63" i="8"/>
  <c r="N63" i="8"/>
  <c r="O63" i="8"/>
  <c r="B64" i="8"/>
  <c r="C64" i="8"/>
  <c r="D64" i="8"/>
  <c r="E64" i="8"/>
  <c r="F64" i="8"/>
  <c r="G64" i="8"/>
  <c r="H64" i="8"/>
  <c r="I64" i="8"/>
  <c r="J64" i="8"/>
  <c r="K64" i="8"/>
  <c r="L64" i="8"/>
  <c r="M64" i="8"/>
  <c r="N64" i="8"/>
  <c r="O64" i="8"/>
  <c r="B65" i="8"/>
  <c r="C65" i="8"/>
  <c r="D65" i="8"/>
  <c r="E65" i="8"/>
  <c r="F65" i="8"/>
  <c r="G65" i="8"/>
  <c r="H65" i="8"/>
  <c r="I65" i="8"/>
  <c r="J65" i="8"/>
  <c r="K65" i="8"/>
  <c r="L65" i="8"/>
  <c r="M65" i="8"/>
  <c r="N65" i="8"/>
  <c r="O65" i="8"/>
  <c r="B66" i="8"/>
  <c r="C66" i="8"/>
  <c r="D66" i="8"/>
  <c r="E66" i="8"/>
  <c r="F66" i="8"/>
  <c r="G66" i="8"/>
  <c r="H66" i="8"/>
  <c r="I66" i="8"/>
  <c r="J66" i="8"/>
  <c r="K66" i="8"/>
  <c r="L66" i="8"/>
  <c r="M66" i="8"/>
  <c r="N66" i="8"/>
  <c r="O66" i="8"/>
  <c r="B67" i="8"/>
  <c r="C67" i="8"/>
  <c r="D67" i="8"/>
  <c r="E67" i="8"/>
  <c r="F67" i="8"/>
  <c r="G67" i="8"/>
  <c r="H67" i="8"/>
  <c r="I67" i="8"/>
  <c r="J67" i="8"/>
  <c r="K67" i="8"/>
  <c r="L67" i="8"/>
  <c r="M67" i="8"/>
  <c r="N67" i="8"/>
  <c r="O67" i="8"/>
  <c r="B68" i="8"/>
  <c r="C68" i="8"/>
  <c r="D68" i="8"/>
  <c r="E68" i="8"/>
  <c r="F68" i="8"/>
  <c r="G68" i="8"/>
  <c r="H68" i="8"/>
  <c r="I68" i="8"/>
  <c r="J68" i="8"/>
  <c r="K68" i="8"/>
  <c r="L68" i="8"/>
  <c r="M68" i="8"/>
  <c r="N68" i="8"/>
  <c r="O68" i="8"/>
  <c r="B69" i="8"/>
  <c r="C69" i="8"/>
  <c r="D69" i="8"/>
  <c r="E69" i="8"/>
  <c r="F69" i="8"/>
  <c r="G69" i="8"/>
  <c r="H69" i="8"/>
  <c r="I69" i="8"/>
  <c r="J69" i="8"/>
  <c r="K69" i="8"/>
  <c r="L69" i="8"/>
  <c r="M69" i="8"/>
  <c r="N69" i="8"/>
  <c r="O69" i="8"/>
  <c r="B70" i="8"/>
  <c r="C70" i="8"/>
  <c r="D70" i="8"/>
  <c r="E70" i="8"/>
  <c r="F70" i="8"/>
  <c r="G70" i="8"/>
  <c r="H70" i="8"/>
  <c r="I70" i="8"/>
  <c r="J70" i="8"/>
  <c r="K70" i="8"/>
  <c r="L70" i="8"/>
  <c r="M70" i="8"/>
  <c r="N70" i="8"/>
  <c r="O70" i="8"/>
  <c r="B71" i="8"/>
  <c r="C71" i="8"/>
  <c r="D71" i="8"/>
  <c r="E71" i="8"/>
  <c r="F71" i="8"/>
  <c r="G71" i="8"/>
  <c r="H71" i="8"/>
  <c r="I71" i="8"/>
  <c r="J71" i="8"/>
  <c r="K71" i="8"/>
  <c r="L71" i="8"/>
  <c r="M71" i="8"/>
  <c r="N71" i="8"/>
  <c r="O71" i="8"/>
  <c r="B72" i="8"/>
  <c r="C72" i="8"/>
  <c r="D72" i="8"/>
  <c r="E72" i="8"/>
  <c r="F72" i="8"/>
  <c r="G72" i="8"/>
  <c r="H72" i="8"/>
  <c r="I72" i="8"/>
  <c r="J72" i="8"/>
  <c r="K72" i="8"/>
  <c r="L72" i="8"/>
  <c r="M72" i="8"/>
  <c r="N72" i="8"/>
  <c r="O72" i="8"/>
  <c r="B73" i="8"/>
  <c r="C73" i="8"/>
  <c r="D73" i="8"/>
  <c r="E73" i="8"/>
  <c r="F73" i="8"/>
  <c r="G73" i="8"/>
  <c r="H73" i="8"/>
  <c r="I73" i="8"/>
  <c r="J73" i="8"/>
  <c r="K73" i="8"/>
  <c r="L73" i="8"/>
  <c r="M73" i="8"/>
  <c r="N73" i="8"/>
  <c r="O73" i="8"/>
  <c r="B74" i="8"/>
  <c r="C74" i="8"/>
  <c r="D74" i="8"/>
  <c r="E74" i="8"/>
  <c r="F74" i="8"/>
  <c r="G74" i="8"/>
  <c r="H74" i="8"/>
  <c r="I74" i="8"/>
  <c r="J74" i="8"/>
  <c r="K74" i="8"/>
  <c r="L74" i="8"/>
  <c r="M74" i="8"/>
  <c r="N74" i="8"/>
  <c r="O74" i="8"/>
  <c r="B75" i="8"/>
  <c r="C75" i="8"/>
  <c r="D75" i="8"/>
  <c r="E75" i="8"/>
  <c r="F75" i="8"/>
  <c r="G75" i="8"/>
  <c r="H75" i="8"/>
  <c r="I75" i="8"/>
  <c r="J75" i="8"/>
  <c r="K75" i="8"/>
  <c r="L75" i="8"/>
  <c r="M75" i="8"/>
  <c r="N75" i="8"/>
  <c r="O75" i="8"/>
  <c r="C7" i="8"/>
  <c r="D7" i="8"/>
  <c r="E7" i="8"/>
  <c r="F7" i="8"/>
  <c r="G7" i="8"/>
  <c r="H7" i="8"/>
  <c r="I7" i="8"/>
  <c r="J7" i="8"/>
  <c r="K7" i="8"/>
  <c r="L7" i="8"/>
  <c r="M7" i="8"/>
  <c r="N7" i="8"/>
  <c r="O7" i="8"/>
  <c r="P7" i="8"/>
  <c r="B7" i="8"/>
  <c r="S10" i="5" l="1"/>
  <c r="V20" i="1"/>
  <c r="V20" i="5" s="1"/>
  <c r="V25" i="1"/>
  <c r="V25" i="5" s="1"/>
  <c r="V19" i="1"/>
  <c r="V19" i="5" s="1"/>
  <c r="S18" i="5"/>
  <c r="S16" i="5"/>
  <c r="S27" i="5"/>
  <c r="S23" i="5"/>
  <c r="V24" i="1"/>
  <c r="V24" i="5" s="1"/>
  <c r="V17" i="1"/>
  <c r="V17" i="5" s="1"/>
  <c r="S21" i="5"/>
  <c r="B46" i="5"/>
  <c r="C46" i="5"/>
  <c r="D46" i="5"/>
  <c r="E46" i="5"/>
  <c r="F46" i="5"/>
  <c r="G46" i="5"/>
  <c r="H46" i="5"/>
  <c r="I46" i="5"/>
  <c r="J46" i="5"/>
  <c r="K46" i="5"/>
  <c r="L46" i="5"/>
  <c r="M46" i="5"/>
  <c r="N46" i="5"/>
  <c r="O46" i="5"/>
  <c r="P46" i="5"/>
  <c r="Q46" i="5"/>
  <c r="R46" i="5"/>
  <c r="T46" i="5"/>
  <c r="U46" i="5"/>
  <c r="B47" i="5"/>
  <c r="C47" i="5"/>
  <c r="D47" i="5"/>
  <c r="E47" i="5"/>
  <c r="F47" i="5"/>
  <c r="G47" i="5"/>
  <c r="H47" i="5"/>
  <c r="I47" i="5"/>
  <c r="J47" i="5"/>
  <c r="K47" i="5"/>
  <c r="L47" i="5"/>
  <c r="M47" i="5"/>
  <c r="N47" i="5"/>
  <c r="O47" i="5"/>
  <c r="P47" i="5"/>
  <c r="Q47" i="5"/>
  <c r="R47" i="5"/>
  <c r="T47" i="5"/>
  <c r="U47" i="5"/>
  <c r="B48" i="5"/>
  <c r="C48" i="5"/>
  <c r="D48" i="5"/>
  <c r="E48" i="5"/>
  <c r="F48" i="5"/>
  <c r="G48" i="5"/>
  <c r="H48" i="5"/>
  <c r="I48" i="5"/>
  <c r="J48" i="5"/>
  <c r="K48" i="5"/>
  <c r="L48" i="5"/>
  <c r="M48" i="5"/>
  <c r="N48" i="5"/>
  <c r="O48" i="5"/>
  <c r="P48" i="5"/>
  <c r="Q48" i="5"/>
  <c r="R48" i="5"/>
  <c r="T48" i="5"/>
  <c r="U48" i="5"/>
  <c r="B49" i="5"/>
  <c r="C49" i="5"/>
  <c r="D49" i="5"/>
  <c r="E49" i="5"/>
  <c r="F49" i="5"/>
  <c r="G49" i="5"/>
  <c r="H49" i="5"/>
  <c r="I49" i="5"/>
  <c r="J49" i="5"/>
  <c r="K49" i="5"/>
  <c r="L49" i="5"/>
  <c r="M49" i="5"/>
  <c r="N49" i="5"/>
  <c r="O49" i="5"/>
  <c r="P49" i="5"/>
  <c r="Q49" i="5"/>
  <c r="R49" i="5"/>
  <c r="T49" i="5"/>
  <c r="U49" i="5"/>
  <c r="B50" i="5"/>
  <c r="C50" i="5"/>
  <c r="D50" i="5"/>
  <c r="E50" i="5"/>
  <c r="F50" i="5"/>
  <c r="G50" i="5"/>
  <c r="H50" i="5"/>
  <c r="I50" i="5"/>
  <c r="J50" i="5"/>
  <c r="K50" i="5"/>
  <c r="L50" i="5"/>
  <c r="M50" i="5"/>
  <c r="N50" i="5"/>
  <c r="O50" i="5"/>
  <c r="P50" i="5"/>
  <c r="Q50" i="5"/>
  <c r="R50" i="5"/>
  <c r="T50" i="5"/>
  <c r="U50" i="5"/>
  <c r="B51" i="5"/>
  <c r="C51" i="5"/>
  <c r="D51" i="5"/>
  <c r="E51" i="5"/>
  <c r="F51" i="5"/>
  <c r="G51" i="5"/>
  <c r="H51" i="5"/>
  <c r="I51" i="5"/>
  <c r="J51" i="5"/>
  <c r="K51" i="5"/>
  <c r="L51" i="5"/>
  <c r="M51" i="5"/>
  <c r="N51" i="5"/>
  <c r="O51" i="5"/>
  <c r="P51" i="5"/>
  <c r="Q51" i="5"/>
  <c r="R51" i="5"/>
  <c r="T51" i="5"/>
  <c r="U51" i="5"/>
  <c r="B52" i="5"/>
  <c r="C52" i="5"/>
  <c r="D52" i="5"/>
  <c r="E52" i="5"/>
  <c r="F52" i="5"/>
  <c r="G52" i="5"/>
  <c r="H52" i="5"/>
  <c r="I52" i="5"/>
  <c r="J52" i="5"/>
  <c r="K52" i="5"/>
  <c r="L52" i="5"/>
  <c r="M52" i="5"/>
  <c r="N52" i="5"/>
  <c r="O52" i="5"/>
  <c r="P52" i="5"/>
  <c r="Q52" i="5"/>
  <c r="R52" i="5"/>
  <c r="T52" i="5"/>
  <c r="U52" i="5"/>
  <c r="B53" i="5"/>
  <c r="C53" i="5"/>
  <c r="D53" i="5"/>
  <c r="E53" i="5"/>
  <c r="F53" i="5"/>
  <c r="G53" i="5"/>
  <c r="H53" i="5"/>
  <c r="I53" i="5"/>
  <c r="J53" i="5"/>
  <c r="K53" i="5"/>
  <c r="L53" i="5"/>
  <c r="M53" i="5"/>
  <c r="N53" i="5"/>
  <c r="O53" i="5"/>
  <c r="P53" i="5"/>
  <c r="Q53" i="5"/>
  <c r="R53" i="5"/>
  <c r="T53" i="5"/>
  <c r="U53" i="5"/>
  <c r="B54" i="5"/>
  <c r="C54" i="5"/>
  <c r="D54" i="5"/>
  <c r="E54" i="5"/>
  <c r="F54" i="5"/>
  <c r="G54" i="5"/>
  <c r="H54" i="5"/>
  <c r="I54" i="5"/>
  <c r="J54" i="5"/>
  <c r="K54" i="5"/>
  <c r="L54" i="5"/>
  <c r="M54" i="5"/>
  <c r="N54" i="5"/>
  <c r="O54" i="5"/>
  <c r="P54" i="5"/>
  <c r="Q54" i="5"/>
  <c r="R54" i="5"/>
  <c r="T54" i="5"/>
  <c r="U54" i="5"/>
  <c r="B55" i="5"/>
  <c r="C55" i="5"/>
  <c r="D55" i="5"/>
  <c r="E55" i="5"/>
  <c r="F55" i="5"/>
  <c r="G55" i="5"/>
  <c r="H55" i="5"/>
  <c r="I55" i="5"/>
  <c r="J55" i="5"/>
  <c r="K55" i="5"/>
  <c r="L55" i="5"/>
  <c r="M55" i="5"/>
  <c r="N55" i="5"/>
  <c r="O55" i="5"/>
  <c r="P55" i="5"/>
  <c r="Q55" i="5"/>
  <c r="R55" i="5"/>
  <c r="T55" i="5"/>
  <c r="U55" i="5"/>
  <c r="B56" i="5"/>
  <c r="C56" i="5"/>
  <c r="D56" i="5"/>
  <c r="E56" i="5"/>
  <c r="F56" i="5"/>
  <c r="G56" i="5"/>
  <c r="H56" i="5"/>
  <c r="I56" i="5"/>
  <c r="J56" i="5"/>
  <c r="K56" i="5"/>
  <c r="L56" i="5"/>
  <c r="M56" i="5"/>
  <c r="N56" i="5"/>
  <c r="O56" i="5"/>
  <c r="P56" i="5"/>
  <c r="Q56" i="5"/>
  <c r="R56" i="5"/>
  <c r="T56" i="5"/>
  <c r="U56" i="5"/>
  <c r="B57" i="5"/>
  <c r="C57" i="5"/>
  <c r="D57" i="5"/>
  <c r="E57" i="5"/>
  <c r="F57" i="5"/>
  <c r="G57" i="5"/>
  <c r="H57" i="5"/>
  <c r="I57" i="5"/>
  <c r="J57" i="5"/>
  <c r="K57" i="5"/>
  <c r="L57" i="5"/>
  <c r="M57" i="5"/>
  <c r="N57" i="5"/>
  <c r="O57" i="5"/>
  <c r="P57" i="5"/>
  <c r="Q57" i="5"/>
  <c r="R57" i="5"/>
  <c r="T57" i="5"/>
  <c r="U57" i="5"/>
  <c r="B58" i="5"/>
  <c r="C58" i="5"/>
  <c r="D58" i="5"/>
  <c r="E58" i="5"/>
  <c r="F58" i="5"/>
  <c r="G58" i="5"/>
  <c r="H58" i="5"/>
  <c r="I58" i="5"/>
  <c r="J58" i="5"/>
  <c r="K58" i="5"/>
  <c r="L58" i="5"/>
  <c r="M58" i="5"/>
  <c r="N58" i="5"/>
  <c r="O58" i="5"/>
  <c r="P58" i="5"/>
  <c r="Q58" i="5"/>
  <c r="R58" i="5"/>
  <c r="T58" i="5"/>
  <c r="U58" i="5"/>
  <c r="B59" i="5"/>
  <c r="C59" i="5"/>
  <c r="D59" i="5"/>
  <c r="E59" i="5"/>
  <c r="F59" i="5"/>
  <c r="G59" i="5"/>
  <c r="H59" i="5"/>
  <c r="I59" i="5"/>
  <c r="J59" i="5"/>
  <c r="K59" i="5"/>
  <c r="L59" i="5"/>
  <c r="M59" i="5"/>
  <c r="N59" i="5"/>
  <c r="O59" i="5"/>
  <c r="P59" i="5"/>
  <c r="Q59" i="5"/>
  <c r="R59" i="5"/>
  <c r="T59" i="5"/>
  <c r="U59" i="5"/>
  <c r="B60" i="5"/>
  <c r="C60" i="5"/>
  <c r="D60" i="5"/>
  <c r="E60" i="5"/>
  <c r="F60" i="5"/>
  <c r="G60" i="5"/>
  <c r="H60" i="5"/>
  <c r="I60" i="5"/>
  <c r="J60" i="5"/>
  <c r="K60" i="5"/>
  <c r="L60" i="5"/>
  <c r="M60" i="5"/>
  <c r="N60" i="5"/>
  <c r="O60" i="5"/>
  <c r="P60" i="5"/>
  <c r="Q60" i="5"/>
  <c r="R60" i="5"/>
  <c r="T60" i="5"/>
  <c r="U60" i="5"/>
  <c r="B61" i="5"/>
  <c r="C61" i="5"/>
  <c r="D61" i="5"/>
  <c r="E61" i="5"/>
  <c r="F61" i="5"/>
  <c r="G61" i="5"/>
  <c r="H61" i="5"/>
  <c r="I61" i="5"/>
  <c r="J61" i="5"/>
  <c r="K61" i="5"/>
  <c r="L61" i="5"/>
  <c r="M61" i="5"/>
  <c r="N61" i="5"/>
  <c r="O61" i="5"/>
  <c r="P61" i="5"/>
  <c r="Q61" i="5"/>
  <c r="R61" i="5"/>
  <c r="T61" i="5"/>
  <c r="U61" i="5"/>
  <c r="B62" i="5"/>
  <c r="C62" i="5"/>
  <c r="D62" i="5"/>
  <c r="E62" i="5"/>
  <c r="F62" i="5"/>
  <c r="G62" i="5"/>
  <c r="H62" i="5"/>
  <c r="I62" i="5"/>
  <c r="J62" i="5"/>
  <c r="K62" i="5"/>
  <c r="L62" i="5"/>
  <c r="M62" i="5"/>
  <c r="N62" i="5"/>
  <c r="O62" i="5"/>
  <c r="P62" i="5"/>
  <c r="Q62" i="5"/>
  <c r="R62" i="5"/>
  <c r="T62" i="5"/>
  <c r="U62" i="5"/>
  <c r="B63" i="5"/>
  <c r="C63" i="5"/>
  <c r="D63" i="5"/>
  <c r="E63" i="5"/>
  <c r="F63" i="5"/>
  <c r="G63" i="5"/>
  <c r="H63" i="5"/>
  <c r="I63" i="5"/>
  <c r="J63" i="5"/>
  <c r="K63" i="5"/>
  <c r="L63" i="5"/>
  <c r="M63" i="5"/>
  <c r="N63" i="5"/>
  <c r="O63" i="5"/>
  <c r="P63" i="5"/>
  <c r="Q63" i="5"/>
  <c r="R63" i="5"/>
  <c r="T63" i="5"/>
  <c r="U63" i="5"/>
  <c r="B64" i="5"/>
  <c r="C64" i="5"/>
  <c r="D64" i="5"/>
  <c r="E64" i="5"/>
  <c r="F64" i="5"/>
  <c r="G64" i="5"/>
  <c r="H64" i="5"/>
  <c r="I64" i="5"/>
  <c r="J64" i="5"/>
  <c r="K64" i="5"/>
  <c r="L64" i="5"/>
  <c r="M64" i="5"/>
  <c r="N64" i="5"/>
  <c r="O64" i="5"/>
  <c r="P64" i="5"/>
  <c r="Q64" i="5"/>
  <c r="R64" i="5"/>
  <c r="T64" i="5"/>
  <c r="U64" i="5"/>
  <c r="B65" i="5"/>
  <c r="C65" i="5"/>
  <c r="D65" i="5"/>
  <c r="E65" i="5"/>
  <c r="F65" i="5"/>
  <c r="G65" i="5"/>
  <c r="H65" i="5"/>
  <c r="I65" i="5"/>
  <c r="J65" i="5"/>
  <c r="K65" i="5"/>
  <c r="L65" i="5"/>
  <c r="M65" i="5"/>
  <c r="N65" i="5"/>
  <c r="O65" i="5"/>
  <c r="P65" i="5"/>
  <c r="Q65" i="5"/>
  <c r="R65" i="5"/>
  <c r="T65" i="5"/>
  <c r="U65" i="5"/>
  <c r="B66" i="5"/>
  <c r="C66" i="5"/>
  <c r="D66" i="5"/>
  <c r="E66" i="5"/>
  <c r="F66" i="5"/>
  <c r="G66" i="5"/>
  <c r="H66" i="5"/>
  <c r="I66" i="5"/>
  <c r="J66" i="5"/>
  <c r="K66" i="5"/>
  <c r="L66" i="5"/>
  <c r="M66" i="5"/>
  <c r="N66" i="5"/>
  <c r="O66" i="5"/>
  <c r="P66" i="5"/>
  <c r="Q66" i="5"/>
  <c r="R66" i="5"/>
  <c r="T66" i="5"/>
  <c r="U66" i="5"/>
  <c r="B67" i="5"/>
  <c r="C67" i="5"/>
  <c r="D67" i="5"/>
  <c r="E67" i="5"/>
  <c r="F67" i="5"/>
  <c r="G67" i="5"/>
  <c r="H67" i="5"/>
  <c r="I67" i="5"/>
  <c r="J67" i="5"/>
  <c r="K67" i="5"/>
  <c r="L67" i="5"/>
  <c r="M67" i="5"/>
  <c r="N67" i="5"/>
  <c r="O67" i="5"/>
  <c r="P67" i="5"/>
  <c r="Q67" i="5"/>
  <c r="R67" i="5"/>
  <c r="T67" i="5"/>
  <c r="U67" i="5"/>
  <c r="B68" i="5"/>
  <c r="C68" i="5"/>
  <c r="D68" i="5"/>
  <c r="E68" i="5"/>
  <c r="F68" i="5"/>
  <c r="G68" i="5"/>
  <c r="H68" i="5"/>
  <c r="I68" i="5"/>
  <c r="J68" i="5"/>
  <c r="K68" i="5"/>
  <c r="L68" i="5"/>
  <c r="M68" i="5"/>
  <c r="N68" i="5"/>
  <c r="O68" i="5"/>
  <c r="P68" i="5"/>
  <c r="Q68" i="5"/>
  <c r="R68" i="5"/>
  <c r="T68" i="5"/>
  <c r="U68" i="5"/>
  <c r="B69" i="5"/>
  <c r="C69" i="5"/>
  <c r="D69" i="5"/>
  <c r="E69" i="5"/>
  <c r="F69" i="5"/>
  <c r="G69" i="5"/>
  <c r="H69" i="5"/>
  <c r="I69" i="5"/>
  <c r="J69" i="5"/>
  <c r="K69" i="5"/>
  <c r="L69" i="5"/>
  <c r="M69" i="5"/>
  <c r="N69" i="5"/>
  <c r="O69" i="5"/>
  <c r="P69" i="5"/>
  <c r="Q69" i="5"/>
  <c r="R69" i="5"/>
  <c r="T69" i="5"/>
  <c r="U69" i="5"/>
  <c r="B70" i="5"/>
  <c r="C70" i="5"/>
  <c r="D70" i="5"/>
  <c r="E70" i="5"/>
  <c r="F70" i="5"/>
  <c r="G70" i="5"/>
  <c r="H70" i="5"/>
  <c r="I70" i="5"/>
  <c r="J70" i="5"/>
  <c r="K70" i="5"/>
  <c r="L70" i="5"/>
  <c r="M70" i="5"/>
  <c r="N70" i="5"/>
  <c r="O70" i="5"/>
  <c r="P70" i="5"/>
  <c r="Q70" i="5"/>
  <c r="R70" i="5"/>
  <c r="T70" i="5"/>
  <c r="U70" i="5"/>
  <c r="B71" i="5"/>
  <c r="C71" i="5"/>
  <c r="D71" i="5"/>
  <c r="E71" i="5"/>
  <c r="F71" i="5"/>
  <c r="G71" i="5"/>
  <c r="H71" i="5"/>
  <c r="I71" i="5"/>
  <c r="J71" i="5"/>
  <c r="K71" i="5"/>
  <c r="L71" i="5"/>
  <c r="M71" i="5"/>
  <c r="N71" i="5"/>
  <c r="O71" i="5"/>
  <c r="P71" i="5"/>
  <c r="Q71" i="5"/>
  <c r="R71" i="5"/>
  <c r="T71" i="5"/>
  <c r="U71" i="5"/>
  <c r="C6" i="5"/>
  <c r="D6" i="5"/>
  <c r="E6" i="5"/>
  <c r="F6" i="5"/>
  <c r="G6" i="5"/>
  <c r="H6" i="5"/>
  <c r="I6" i="5"/>
  <c r="J6" i="5"/>
  <c r="K6" i="5"/>
  <c r="L6" i="5"/>
  <c r="M6" i="5"/>
  <c r="N6" i="5"/>
  <c r="O6" i="5"/>
  <c r="P6" i="5"/>
  <c r="Q6" i="5"/>
  <c r="R6" i="5"/>
  <c r="S6" i="5"/>
  <c r="T6" i="5"/>
  <c r="U6" i="5"/>
  <c r="V6" i="5"/>
  <c r="B6" i="5"/>
  <c r="P67" i="3"/>
  <c r="P67" i="8" s="1"/>
  <c r="Q67" i="8" s="1"/>
  <c r="P68" i="3"/>
  <c r="P68" i="8" s="1"/>
  <c r="Q68" i="8" s="1"/>
  <c r="P69" i="3"/>
  <c r="P69" i="8" s="1"/>
  <c r="Q69" i="8" s="1"/>
  <c r="P70" i="3"/>
  <c r="P70" i="8" s="1"/>
  <c r="Q70" i="8" s="1"/>
  <c r="P71" i="3"/>
  <c r="P71" i="8" s="1"/>
  <c r="Q71" i="8" s="1"/>
  <c r="P72" i="3"/>
  <c r="P72" i="8" s="1"/>
  <c r="Q72" i="8" s="1"/>
  <c r="P73" i="3"/>
  <c r="P73" i="8" s="1"/>
  <c r="Q73" i="8" s="1"/>
  <c r="P74" i="3"/>
  <c r="P74" i="8" s="1"/>
  <c r="Q74" i="8" s="1"/>
  <c r="P75" i="3"/>
  <c r="P75" i="8" s="1"/>
  <c r="Q75" i="8" s="1"/>
  <c r="S69" i="1"/>
  <c r="V69" i="1" s="1"/>
  <c r="V69" i="5" s="1"/>
  <c r="W69" i="5" s="1"/>
  <c r="S70" i="1"/>
  <c r="V70" i="1" s="1"/>
  <c r="V70" i="5" s="1"/>
  <c r="W70" i="5" s="1"/>
  <c r="S71" i="1"/>
  <c r="S71" i="5" s="1"/>
  <c r="S72" i="1"/>
  <c r="S72" i="5" s="1"/>
  <c r="S73" i="1"/>
  <c r="S73" i="5" s="1"/>
  <c r="S74" i="1"/>
  <c r="Q20" i="8"/>
  <c r="Q21" i="8"/>
  <c r="P22" i="3"/>
  <c r="Q22" i="8" s="1"/>
  <c r="P23" i="3"/>
  <c r="Q23" i="8" s="1"/>
  <c r="P24" i="3"/>
  <c r="Q24" i="8" s="1"/>
  <c r="P25" i="3"/>
  <c r="Q25" i="8" s="1"/>
  <c r="P26" i="3"/>
  <c r="Q26" i="8" s="1"/>
  <c r="P27" i="3"/>
  <c r="P27" i="8" s="1"/>
  <c r="Q27" i="8" s="1"/>
  <c r="P28" i="3"/>
  <c r="P28" i="8" s="1"/>
  <c r="Q28" i="8" s="1"/>
  <c r="P29" i="3"/>
  <c r="P29" i="8" s="1"/>
  <c r="Q29" i="8" s="1"/>
  <c r="P30" i="3"/>
  <c r="P30" i="8" s="1"/>
  <c r="Q30" i="8" s="1"/>
  <c r="P31" i="3"/>
  <c r="P31" i="8" s="1"/>
  <c r="Q31" i="8" s="1"/>
  <c r="P32" i="3"/>
  <c r="P32" i="8" s="1"/>
  <c r="Q32" i="8" s="1"/>
  <c r="P33" i="3"/>
  <c r="P33" i="8" s="1"/>
  <c r="Q33" i="8" s="1"/>
  <c r="P34" i="3"/>
  <c r="P34" i="8" s="1"/>
  <c r="Q34" i="8" s="1"/>
  <c r="P35" i="3"/>
  <c r="P35" i="8" s="1"/>
  <c r="Q35" i="8" s="1"/>
  <c r="P36" i="3"/>
  <c r="P36" i="8" s="1"/>
  <c r="Q36" i="8" s="1"/>
  <c r="P37" i="3"/>
  <c r="P37" i="8" s="1"/>
  <c r="Q37" i="8" s="1"/>
  <c r="P38" i="3"/>
  <c r="P38" i="8" s="1"/>
  <c r="Q38" i="8" s="1"/>
  <c r="P39" i="3"/>
  <c r="P39" i="8" s="1"/>
  <c r="Q39" i="8" s="1"/>
  <c r="P40" i="3"/>
  <c r="P40" i="8" s="1"/>
  <c r="Q40" i="8" s="1"/>
  <c r="P41" i="3"/>
  <c r="P41" i="8" s="1"/>
  <c r="Q41" i="8" s="1"/>
  <c r="P42" i="3"/>
  <c r="P42" i="8" s="1"/>
  <c r="Q42" i="8" s="1"/>
  <c r="P43" i="3"/>
  <c r="P43" i="8" s="1"/>
  <c r="Q43" i="8" s="1"/>
  <c r="P44" i="3"/>
  <c r="P44" i="8" s="1"/>
  <c r="Q44" i="8" s="1"/>
  <c r="P45" i="3"/>
  <c r="P45" i="8" s="1"/>
  <c r="Q45" i="8" s="1"/>
  <c r="P46" i="3"/>
  <c r="P46" i="8" s="1"/>
  <c r="Q46" i="8" s="1"/>
  <c r="P47" i="3"/>
  <c r="P47" i="8" s="1"/>
  <c r="Q47" i="8" s="1"/>
  <c r="P48" i="3"/>
  <c r="P48" i="8" s="1"/>
  <c r="Q48" i="8" s="1"/>
  <c r="P49" i="3"/>
  <c r="P49" i="8" s="1"/>
  <c r="Q49" i="8" s="1"/>
  <c r="P50" i="3"/>
  <c r="P50" i="8" s="1"/>
  <c r="Q50" i="8" s="1"/>
  <c r="P51" i="3"/>
  <c r="P51" i="8" s="1"/>
  <c r="Q51" i="8" s="1"/>
  <c r="P52" i="3"/>
  <c r="P52" i="8" s="1"/>
  <c r="Q52" i="8" s="1"/>
  <c r="P53" i="3"/>
  <c r="P53" i="8" s="1"/>
  <c r="Q53" i="8" s="1"/>
  <c r="P54" i="3"/>
  <c r="P54" i="8" s="1"/>
  <c r="Q54" i="8" s="1"/>
  <c r="P55" i="3"/>
  <c r="P55" i="8" s="1"/>
  <c r="Q55" i="8" s="1"/>
  <c r="P56" i="3"/>
  <c r="P56" i="8" s="1"/>
  <c r="Q56" i="8" s="1"/>
  <c r="P57" i="3"/>
  <c r="P57" i="8" s="1"/>
  <c r="Q57" i="8" s="1"/>
  <c r="P58" i="3"/>
  <c r="P58" i="8" s="1"/>
  <c r="Q58" i="8" s="1"/>
  <c r="P59" i="3"/>
  <c r="P59" i="8" s="1"/>
  <c r="Q59" i="8" s="1"/>
  <c r="P60" i="3"/>
  <c r="P60" i="8" s="1"/>
  <c r="Q60" i="8" s="1"/>
  <c r="P61" i="3"/>
  <c r="P61" i="8" s="1"/>
  <c r="Q61" i="8" s="1"/>
  <c r="P62" i="3"/>
  <c r="P62" i="8" s="1"/>
  <c r="Q62" i="8" s="1"/>
  <c r="P63" i="3"/>
  <c r="P63" i="8" s="1"/>
  <c r="Q63" i="8" s="1"/>
  <c r="P64" i="3"/>
  <c r="P64" i="8" s="1"/>
  <c r="Q64" i="8" s="1"/>
  <c r="P65" i="3"/>
  <c r="P65" i="8" s="1"/>
  <c r="Q65" i="8" s="1"/>
  <c r="P66" i="3"/>
  <c r="P66" i="8" s="1"/>
  <c r="Q66" i="8" s="1"/>
  <c r="P9" i="3"/>
  <c r="Q9" i="8" s="1"/>
  <c r="W25" i="5"/>
  <c r="S28" i="1"/>
  <c r="S28" i="5" s="1"/>
  <c r="S29" i="1"/>
  <c r="S29" i="5" s="1"/>
  <c r="S30" i="1"/>
  <c r="S31" i="1"/>
  <c r="S32" i="1"/>
  <c r="S32" i="5" s="1"/>
  <c r="S33" i="1"/>
  <c r="S34" i="1"/>
  <c r="S34" i="5" s="1"/>
  <c r="S35" i="1"/>
  <c r="S36" i="1"/>
  <c r="S36" i="5" s="1"/>
  <c r="S37" i="1"/>
  <c r="S38" i="1"/>
  <c r="S38" i="5" s="1"/>
  <c r="S39" i="1"/>
  <c r="S40" i="1"/>
  <c r="S40" i="5" s="1"/>
  <c r="S41" i="1"/>
  <c r="S42" i="1"/>
  <c r="S42" i="5" s="1"/>
  <c r="S43" i="1"/>
  <c r="S44" i="1"/>
  <c r="S44" i="5" s="1"/>
  <c r="S45" i="1"/>
  <c r="S46" i="1"/>
  <c r="S46" i="5" s="1"/>
  <c r="S47" i="1"/>
  <c r="V47" i="1" s="1"/>
  <c r="V47" i="5" s="1"/>
  <c r="W47" i="5" s="1"/>
  <c r="S48" i="1"/>
  <c r="S48" i="5" s="1"/>
  <c r="S49" i="1"/>
  <c r="V49" i="1" s="1"/>
  <c r="V49" i="5" s="1"/>
  <c r="W49" i="5" s="1"/>
  <c r="S50" i="1"/>
  <c r="S50" i="5" s="1"/>
  <c r="S51" i="1"/>
  <c r="V51" i="1" s="1"/>
  <c r="V51" i="5" s="1"/>
  <c r="W51" i="5" s="1"/>
  <c r="S52" i="1"/>
  <c r="S52" i="5" s="1"/>
  <c r="S53" i="1"/>
  <c r="V53" i="1" s="1"/>
  <c r="V53" i="5" s="1"/>
  <c r="W53" i="5" s="1"/>
  <c r="S54" i="1"/>
  <c r="S54" i="5" s="1"/>
  <c r="S55" i="1"/>
  <c r="V55" i="1" s="1"/>
  <c r="V55" i="5" s="1"/>
  <c r="W55" i="5" s="1"/>
  <c r="S56" i="1"/>
  <c r="S56" i="5" s="1"/>
  <c r="S57" i="1"/>
  <c r="V57" i="1" s="1"/>
  <c r="V57" i="5" s="1"/>
  <c r="W57" i="5" s="1"/>
  <c r="S58" i="1"/>
  <c r="S58" i="5" s="1"/>
  <c r="S59" i="1"/>
  <c r="V59" i="1" s="1"/>
  <c r="V59" i="5" s="1"/>
  <c r="W59" i="5" s="1"/>
  <c r="S60" i="1"/>
  <c r="S60" i="5" s="1"/>
  <c r="S61" i="1"/>
  <c r="V61" i="1" s="1"/>
  <c r="V61" i="5" s="1"/>
  <c r="W61" i="5" s="1"/>
  <c r="S62" i="1"/>
  <c r="S62" i="5" s="1"/>
  <c r="S63" i="1"/>
  <c r="V63" i="1" s="1"/>
  <c r="V63" i="5" s="1"/>
  <c r="W63" i="5" s="1"/>
  <c r="S64" i="1"/>
  <c r="S64" i="5" s="1"/>
  <c r="S65" i="1"/>
  <c r="V65" i="1" s="1"/>
  <c r="V65" i="5" s="1"/>
  <c r="W65" i="5" s="1"/>
  <c r="S66" i="1"/>
  <c r="S66" i="5" s="1"/>
  <c r="S67" i="1"/>
  <c r="V67" i="1" s="1"/>
  <c r="V67" i="5" s="1"/>
  <c r="W67" i="5" s="1"/>
  <c r="S68" i="1"/>
  <c r="S68" i="5" s="1"/>
  <c r="S15" i="1"/>
  <c r="S15" i="5" s="1"/>
  <c r="S9" i="1"/>
  <c r="S9" i="5" s="1"/>
  <c r="S11" i="1"/>
  <c r="S11" i="5" s="1"/>
  <c r="S12" i="1"/>
  <c r="S12" i="5" s="1"/>
  <c r="S13" i="1"/>
  <c r="S13" i="5" s="1"/>
  <c r="S14" i="1"/>
  <c r="S14" i="5" s="1"/>
  <c r="W21" i="5"/>
  <c r="P10" i="3"/>
  <c r="Q10" i="8" s="1"/>
  <c r="P11" i="3"/>
  <c r="Q11" i="8" s="1"/>
  <c r="Q12" i="8"/>
  <c r="Q13" i="8"/>
  <c r="Q14" i="8"/>
  <c r="Q15" i="8"/>
  <c r="P12" i="3"/>
  <c r="Q16" i="8" s="1"/>
  <c r="P13" i="3"/>
  <c r="Q17" i="8" s="1"/>
  <c r="P14" i="3"/>
  <c r="Q18" i="8" s="1"/>
  <c r="Q19" i="8"/>
  <c r="V30" i="1" l="1"/>
  <c r="S30" i="5"/>
  <c r="V45" i="1"/>
  <c r="S45" i="5"/>
  <c r="V37" i="1"/>
  <c r="S37" i="5"/>
  <c r="V29" i="1"/>
  <c r="V43" i="1"/>
  <c r="S43" i="5"/>
  <c r="V41" i="1"/>
  <c r="S41" i="5"/>
  <c r="V33" i="1"/>
  <c r="S33" i="5"/>
  <c r="V35" i="1"/>
  <c r="S35" i="5"/>
  <c r="V39" i="1"/>
  <c r="S39" i="5"/>
  <c r="V31" i="1"/>
  <c r="S31" i="5"/>
  <c r="V14" i="1"/>
  <c r="V14" i="5" s="1"/>
  <c r="V38" i="1"/>
  <c r="V54" i="1"/>
  <c r="V54" i="5" s="1"/>
  <c r="W54" i="5" s="1"/>
  <c r="V52" i="1"/>
  <c r="V52" i="5" s="1"/>
  <c r="W52" i="5" s="1"/>
  <c r="W26" i="5"/>
  <c r="V34" i="1"/>
  <c r="V72" i="1"/>
  <c r="V72" i="5" s="1"/>
  <c r="W72" i="5" s="1"/>
  <c r="V60" i="1"/>
  <c r="V60" i="5" s="1"/>
  <c r="W60" i="5" s="1"/>
  <c r="V42" i="1"/>
  <c r="V50" i="1"/>
  <c r="V50" i="5" s="1"/>
  <c r="W50" i="5" s="1"/>
  <c r="V73" i="1"/>
  <c r="V73" i="5" s="1"/>
  <c r="W73" i="5" s="1"/>
  <c r="V68" i="1"/>
  <c r="V68" i="5" s="1"/>
  <c r="W68" i="5" s="1"/>
  <c r="V58" i="1"/>
  <c r="V58" i="5" s="1"/>
  <c r="W58" i="5" s="1"/>
  <c r="V28" i="1"/>
  <c r="W27" i="5"/>
  <c r="V44" i="1"/>
  <c r="V46" i="1"/>
  <c r="V46" i="5" s="1"/>
  <c r="W46" i="5" s="1"/>
  <c r="S70" i="5"/>
  <c r="V71" i="1"/>
  <c r="V71" i="5" s="1"/>
  <c r="W71" i="5" s="1"/>
  <c r="S61" i="5"/>
  <c r="V74" i="1"/>
  <c r="V74" i="5" s="1"/>
  <c r="W74" i="5" s="1"/>
  <c r="S74" i="5"/>
  <c r="S49" i="5"/>
  <c r="V62" i="1"/>
  <c r="V62" i="5" s="1"/>
  <c r="W62" i="5" s="1"/>
  <c r="V36" i="1"/>
  <c r="S55" i="5"/>
  <c r="S53" i="5"/>
  <c r="S65" i="5"/>
  <c r="S47" i="5"/>
  <c r="V66" i="1"/>
  <c r="V66" i="5" s="1"/>
  <c r="W66" i="5" s="1"/>
  <c r="S69" i="5"/>
  <c r="S63" i="5"/>
  <c r="S57" i="5"/>
  <c r="V64" i="1"/>
  <c r="V64" i="5" s="1"/>
  <c r="W64" i="5" s="1"/>
  <c r="V56" i="1"/>
  <c r="V56" i="5" s="1"/>
  <c r="W56" i="5" s="1"/>
  <c r="V48" i="1"/>
  <c r="V48" i="5" s="1"/>
  <c r="W48" i="5" s="1"/>
  <c r="V40" i="1"/>
  <c r="V32" i="1"/>
  <c r="S67" i="5"/>
  <c r="S59" i="5"/>
  <c r="S51" i="5"/>
  <c r="W24" i="5"/>
  <c r="W16" i="5"/>
  <c r="V15" i="1"/>
  <c r="V15" i="5" s="1"/>
  <c r="W15" i="5" s="1"/>
  <c r="W19" i="5"/>
  <c r="V12" i="1"/>
  <c r="V12" i="5" s="1"/>
  <c r="V11" i="1"/>
  <c r="V11" i="5" s="1"/>
  <c r="V9" i="1"/>
  <c r="V9" i="5" s="1"/>
  <c r="V8" i="1"/>
  <c r="V8" i="5" s="1"/>
  <c r="W8" i="5" s="1"/>
  <c r="V13" i="1"/>
  <c r="V13" i="5" s="1"/>
  <c r="W22" i="5"/>
  <c r="V29" i="5" l="1"/>
  <c r="W29" i="5" s="1"/>
  <c r="V37" i="5"/>
  <c r="W37" i="5" s="1"/>
  <c r="V36" i="5"/>
  <c r="W36" i="5" s="1"/>
  <c r="V42" i="5"/>
  <c r="W42" i="5" s="1"/>
  <c r="V33" i="5"/>
  <c r="W33" i="5" s="1"/>
  <c r="V39" i="5"/>
  <c r="W39" i="5" s="1"/>
  <c r="V44" i="5"/>
  <c r="W44" i="5" s="1"/>
  <c r="V45" i="5"/>
  <c r="W45" i="5" s="1"/>
  <c r="V40" i="5"/>
  <c r="W40" i="5" s="1"/>
  <c r="V35" i="5"/>
  <c r="W35" i="5" s="1"/>
  <c r="V31" i="5"/>
  <c r="W31" i="5" s="1"/>
  <c r="V41" i="5"/>
  <c r="W41" i="5" s="1"/>
  <c r="V43" i="5"/>
  <c r="W43" i="5" s="1"/>
  <c r="V38" i="5"/>
  <c r="W38" i="5" s="1"/>
  <c r="V32" i="5"/>
  <c r="W32" i="5" s="1"/>
  <c r="V28" i="5"/>
  <c r="W28" i="5" s="1"/>
  <c r="V34" i="5"/>
  <c r="W34" i="5" s="1"/>
  <c r="V30" i="5"/>
  <c r="W30" i="5" s="1"/>
  <c r="W20" i="5"/>
  <c r="W13" i="5"/>
  <c r="W23" i="5"/>
  <c r="W18" i="5"/>
  <c r="W12" i="5"/>
  <c r="W9" i="5"/>
  <c r="W14" i="5"/>
  <c r="W10" i="5"/>
  <c r="W17" i="5"/>
  <c r="W11" i="5"/>
</calcChain>
</file>

<file path=xl/sharedStrings.xml><?xml version="1.0" encoding="utf-8"?>
<sst xmlns="http://schemas.openxmlformats.org/spreadsheetml/2006/main" count="1648" uniqueCount="1085">
  <si>
    <t>Impact description</t>
  </si>
  <si>
    <t>ESG category</t>
  </si>
  <si>
    <t>Sustainability topic</t>
  </si>
  <si>
    <t>Sustainability sub-topic</t>
  </si>
  <si>
    <t>E1 Climate change</t>
  </si>
  <si>
    <t>E1 Climate change adaptation</t>
  </si>
  <si>
    <t>E2 Pollution</t>
  </si>
  <si>
    <t>E1 Climate change mitigation</t>
  </si>
  <si>
    <t>E3 Water and marine resources</t>
  </si>
  <si>
    <t>E1 Energy</t>
  </si>
  <si>
    <t>E4 Biodiversity and ecosystems</t>
  </si>
  <si>
    <t>E2 Pollution of air</t>
  </si>
  <si>
    <t>E5 Circular economy</t>
  </si>
  <si>
    <t>E2 Pollution of water</t>
  </si>
  <si>
    <t>S1 Own workforce</t>
  </si>
  <si>
    <t>E2 Pollution of soil</t>
  </si>
  <si>
    <t>S2 Workers in the value chain</t>
  </si>
  <si>
    <t>E2 Pollution of living organisms and food resources</t>
  </si>
  <si>
    <t>S3 Affected communities</t>
  </si>
  <si>
    <t>E2 Substances of concern</t>
  </si>
  <si>
    <t>S4 Consumers and end-users</t>
  </si>
  <si>
    <t>E2 Substances of very high concern</t>
  </si>
  <si>
    <t>G1 Business conduct</t>
  </si>
  <si>
    <t>E2 Microplastics</t>
  </si>
  <si>
    <t>E3 Water</t>
  </si>
  <si>
    <t>E3 Marine resources</t>
  </si>
  <si>
    <t>E4 Direct impact drivers of biodiversity loss</t>
  </si>
  <si>
    <t>E4 Impacts on the state of species</t>
  </si>
  <si>
    <t>E4 Impacts on the extent and condition of ecosystems</t>
  </si>
  <si>
    <t>E4 Impacts and dependencies on ecosystem services</t>
  </si>
  <si>
    <t>E5 Resources inflows, including resource use</t>
  </si>
  <si>
    <t>E5 Resource outflows related to products and services</t>
  </si>
  <si>
    <t>E5 Waste</t>
  </si>
  <si>
    <t>S4 Information-related impacts for consumers and/or end-users</t>
  </si>
  <si>
    <t>S4 Personal safety of consumers and/or end-users</t>
  </si>
  <si>
    <t>S4 Social inclusion of consumers and/or end-users</t>
  </si>
  <si>
    <t>G1 Corporate culture</t>
  </si>
  <si>
    <t>G1 Protection of whistle-blowers</t>
  </si>
  <si>
    <t>G1 Animal welfare</t>
  </si>
  <si>
    <t>G1 Political engagement and lobbying activities</t>
  </si>
  <si>
    <t>G1 Management of relationships with suppliers including payment practices</t>
  </si>
  <si>
    <t>G1 Corruption and bribery</t>
  </si>
  <si>
    <t>Value chain location</t>
  </si>
  <si>
    <t>Positive or negative</t>
  </si>
  <si>
    <t>Actual or potential</t>
  </si>
  <si>
    <t>Time horizon</t>
  </si>
  <si>
    <t>Negative human rights impact?</t>
  </si>
  <si>
    <t>Scale</t>
  </si>
  <si>
    <t>Explanation of the scale score</t>
  </si>
  <si>
    <t>Scope</t>
  </si>
  <si>
    <t>Explanation of the scope score</t>
  </si>
  <si>
    <t>Irremediability</t>
  </si>
  <si>
    <t>Explanation of the irremediability score</t>
  </si>
  <si>
    <t>Severity</t>
  </si>
  <si>
    <t>Positive</t>
  </si>
  <si>
    <t>Negative</t>
  </si>
  <si>
    <t>N/A</t>
  </si>
  <si>
    <t>Insert text</t>
  </si>
  <si>
    <t>Choose from dropdown</t>
  </si>
  <si>
    <t>Likelihood</t>
  </si>
  <si>
    <t>Explanation of the likelihood score</t>
  </si>
  <si>
    <t>Impact materiality score</t>
  </si>
  <si>
    <t>No</t>
  </si>
  <si>
    <t>Yes</t>
  </si>
  <si>
    <t>Risk/opportunity short title</t>
  </si>
  <si>
    <t>Risk/opportunity description</t>
  </si>
  <si>
    <t>Entity specific</t>
  </si>
  <si>
    <t>Risk or opportunity</t>
  </si>
  <si>
    <t>Magnitude of the potential financial effect</t>
  </si>
  <si>
    <t>Explanation of the magnitude score</t>
  </si>
  <si>
    <t>Financial impact materiality score</t>
  </si>
  <si>
    <t>Risk</t>
  </si>
  <si>
    <t>Opportunity</t>
  </si>
  <si>
    <t>Exceeds quantitative materiality threshold?</t>
  </si>
  <si>
    <t>Row Labels</t>
  </si>
  <si>
    <t>Grand Total</t>
  </si>
  <si>
    <t>Max of Impact materiality score</t>
  </si>
  <si>
    <t>Max of Financial impact materiality score</t>
  </si>
  <si>
    <t>Actual</t>
  </si>
  <si>
    <t>Potential</t>
  </si>
  <si>
    <t>Environmental</t>
  </si>
  <si>
    <t>Social</t>
  </si>
  <si>
    <t>Governance</t>
  </si>
  <si>
    <t>Risk/opportunity type</t>
  </si>
  <si>
    <t>Own operations</t>
  </si>
  <si>
    <t>Short term</t>
  </si>
  <si>
    <t>Upstream</t>
  </si>
  <si>
    <t>Medium term</t>
  </si>
  <si>
    <t>Scope 1-3 GHG emissions</t>
  </si>
  <si>
    <t>Soil and water pollution from improper utilisation of e-waste</t>
  </si>
  <si>
    <t>Downstream</t>
  </si>
  <si>
    <t>Provision of software for human resources management, health and safety, eployee wellbeing management</t>
  </si>
  <si>
    <t>Negative impact on work-life balance from long hours</t>
  </si>
  <si>
    <t>Harassment, disrespectful or inappropriate behaviour towards employees based on race/gender</t>
  </si>
  <si>
    <t>Impact on employee physical health from a sitting position and long periods of working behind a computer screen</t>
  </si>
  <si>
    <t>Human rights violations in the electronics value chain</t>
  </si>
  <si>
    <t>Setting social and environmental conditions for suppliers</t>
  </si>
  <si>
    <t>Provision of solutions for whistleblowing systems</t>
  </si>
  <si>
    <t>Use of unethically produced animal products in the office</t>
  </si>
  <si>
    <t>Corporate culture of long working hours and stress can lead to employee burnout and physical and mental health problems</t>
  </si>
  <si>
    <t>Damaged facilities that are inoperable for extended periods can lead to significant lost revenues and costly repairs</t>
  </si>
  <si>
    <t>Increased demand for building controls and energy efficiency solutions</t>
  </si>
  <si>
    <t xml:space="preserve">Intense competition to acquire highly skilled employees, resulting in high employee turnover rates, poses a risk of increased operating costs and lost revenue </t>
  </si>
  <si>
    <t>Reputation of unethical business practices can lead to loss of partners and revenue</t>
  </si>
  <si>
    <t>Investments to reduce GHG emissions in scopes 1-3, such as increasing data center energy efficiency, transitioning to renewable energy and low emissions transportation</t>
  </si>
  <si>
    <t>GHG emissions</t>
  </si>
  <si>
    <t>Employee mental health</t>
  </si>
  <si>
    <t>Employee physical health</t>
  </si>
  <si>
    <t>Human rights in value chain</t>
  </si>
  <si>
    <t>Supplier conditions</t>
  </si>
  <si>
    <t>Stressful corporate culture</t>
  </si>
  <si>
    <t>Damaged facilities</t>
  </si>
  <si>
    <t>Building control software demand</t>
  </si>
  <si>
    <t>GHG reductions investments</t>
  </si>
  <si>
    <t>Skilled labour shortage</t>
  </si>
  <si>
    <t>Unethical reputation</t>
  </si>
  <si>
    <t>Innovation</t>
  </si>
  <si>
    <t>Max impact materiality score</t>
  </si>
  <si>
    <t>Max financial materiality score</t>
  </si>
  <si>
    <t>Long term</t>
  </si>
  <si>
    <t>Goal for visualisation</t>
  </si>
  <si>
    <t>Sub-topic</t>
  </si>
  <si>
    <t>Choose from dropdown (in final tool will be automatically filled from stage 2 results)</t>
  </si>
  <si>
    <t>Impact event</t>
  </si>
  <si>
    <t>Land use change</t>
  </si>
  <si>
    <t>Resilient infrastructure</t>
  </si>
  <si>
    <t>Off-grid solutions</t>
  </si>
  <si>
    <t>Education and awareness</t>
  </si>
  <si>
    <t>Greenhouse gas emissions</t>
  </si>
  <si>
    <t>Low carbon solutions</t>
  </si>
  <si>
    <t>Energy consumption and efficiency</t>
  </si>
  <si>
    <t>Renewable energy</t>
  </si>
  <si>
    <t>Transportation</t>
  </si>
  <si>
    <t>Energy production</t>
  </si>
  <si>
    <t>Manufacturing processes</t>
  </si>
  <si>
    <t>Production processes and runoff</t>
  </si>
  <si>
    <t>Water treatment solutions</t>
  </si>
  <si>
    <t>Pollution prevention and abatement solutions</t>
  </si>
  <si>
    <t>Use of substances of concern in products and processes</t>
  </si>
  <si>
    <t>Use of substances of very high concern in products and processes</t>
  </si>
  <si>
    <t>Use of microplastics in products and processes</t>
  </si>
  <si>
    <t>Water consumption</t>
  </si>
  <si>
    <t>Water withdrawals</t>
  </si>
  <si>
    <t>Water discharges</t>
  </si>
  <si>
    <t>Water discharges in the oceans</t>
  </si>
  <si>
    <t>Extraction and use of marine resources</t>
  </si>
  <si>
    <t>Climate change</t>
  </si>
  <si>
    <t>Land-, fresh water- or sea-use change</t>
  </si>
  <si>
    <t>Direct exploitation</t>
  </si>
  <si>
    <t>Invasive alien species</t>
  </si>
  <si>
    <t xml:space="preserve">Pollution  </t>
  </si>
  <si>
    <t>Species population size</t>
  </si>
  <si>
    <t>Species global extinction risk</t>
  </si>
  <si>
    <t>Ecosystem degradation</t>
  </si>
  <si>
    <t>Impacts and dependencies on ecosystem services</t>
  </si>
  <si>
    <t>Resource use and efficiency</t>
  </si>
  <si>
    <t>Resource inflows</t>
  </si>
  <si>
    <t>Product and service circularity</t>
  </si>
  <si>
    <t>Waste generation</t>
  </si>
  <si>
    <t>Waste disposal</t>
  </si>
  <si>
    <t>Secure employment and adequate wages</t>
  </si>
  <si>
    <t>Working time and work-life balance</t>
  </si>
  <si>
    <t>Social dialogue, workers' rights and collective bargaining</t>
  </si>
  <si>
    <t>Health and safety</t>
  </si>
  <si>
    <t>Diversity and gender equality</t>
  </si>
  <si>
    <t>Training and skills development</t>
  </si>
  <si>
    <t>Measures against violence and harassment in the workplace</t>
  </si>
  <si>
    <t>Human rights</t>
  </si>
  <si>
    <t>Privacy</t>
  </si>
  <si>
    <t>Adequate housing, food, water and sanitation</t>
  </si>
  <si>
    <t>Land-related impacts</t>
  </si>
  <si>
    <t>Security-related impacts</t>
  </si>
  <si>
    <t>Impacts on local economy</t>
  </si>
  <si>
    <t>Human rights, including freedom of expression and assembly</t>
  </si>
  <si>
    <t>Cultural rights and self-determination</t>
  </si>
  <si>
    <t>Free, prior and informed consent</t>
  </si>
  <si>
    <t>Freedom of expresson</t>
  </si>
  <si>
    <t>Access to quality information</t>
  </si>
  <si>
    <t>Health, safety and security, including protection of children</t>
  </si>
  <si>
    <t>Non-discrimination</t>
  </si>
  <si>
    <t>Access to products and services</t>
  </si>
  <si>
    <t>Responsible marketing practices</t>
  </si>
  <si>
    <t>Corporate culture</t>
  </si>
  <si>
    <t>Protection of whistleblowers</t>
  </si>
  <si>
    <t>Animal welfare</t>
  </si>
  <si>
    <t>Political engagement and lobbying activities</t>
  </si>
  <si>
    <t>Management of relationships with suppliers</t>
  </si>
  <si>
    <t>Payment practices</t>
  </si>
  <si>
    <t>Prevention, detection and training</t>
  </si>
  <si>
    <t>Incidents</t>
  </si>
  <si>
    <t>S1 Working conditions</t>
  </si>
  <si>
    <t xml:space="preserve">S1 Equal treatment and opportunities for all </t>
  </si>
  <si>
    <t>S1 Other work-related rights</t>
  </si>
  <si>
    <t>S2 Working conditions</t>
  </si>
  <si>
    <t xml:space="preserve">S2 Equal treatment and opportunities for all </t>
  </si>
  <si>
    <t>S2 Other work-related rights</t>
  </si>
  <si>
    <t>S1 Equal treatment and opportunities for all</t>
  </si>
  <si>
    <t>S2 Equal treatment and opportunities for all</t>
  </si>
  <si>
    <t>subtopic</t>
  </si>
  <si>
    <t>E1_Climate_change_adaptation</t>
  </si>
  <si>
    <t>E1_Climate_change_mitigation</t>
  </si>
  <si>
    <t>E1_Energy</t>
  </si>
  <si>
    <t>E2_Pollution_of_air</t>
  </si>
  <si>
    <t>E2_Pollution_of_water</t>
  </si>
  <si>
    <t>E2_Pollution_of_soil</t>
  </si>
  <si>
    <t>E2_Pollution_of_living_organisms_and_food_resources</t>
  </si>
  <si>
    <t>E2_Substances_of_concern</t>
  </si>
  <si>
    <t>E2_Substances_of_very_high_concern</t>
  </si>
  <si>
    <t>E2_Microplastics</t>
  </si>
  <si>
    <t>E3_Water</t>
  </si>
  <si>
    <t>E3_Marine_resources</t>
  </si>
  <si>
    <t>E4_Direct_impact_drivers_of_biodiversity_loss</t>
  </si>
  <si>
    <t>E4_Impacts_on_the_state_of_species</t>
  </si>
  <si>
    <t>E4_Impacts_on_the_extent_and_condition_of_ecosystems</t>
  </si>
  <si>
    <t>E4_Impacts_and_dependencies_on_ecosystem_services</t>
  </si>
  <si>
    <t>E5_Resource_outflows_related_to_products_and_services</t>
  </si>
  <si>
    <t>E5_Resources_inflows_including_resource_use</t>
  </si>
  <si>
    <t>E5 Resources inflows including resource use</t>
  </si>
  <si>
    <t>E5_Waste</t>
  </si>
  <si>
    <t>S1_Working_conditions</t>
  </si>
  <si>
    <t>S1_Equal_treatment_and_opportunities_for_all</t>
  </si>
  <si>
    <t>S2_Working_conditions</t>
  </si>
  <si>
    <t>S2_Equal_treatment_and_opportunities_for_all</t>
  </si>
  <si>
    <t>G1_Corporate_culture</t>
  </si>
  <si>
    <t>G1_Animal_welfare</t>
  </si>
  <si>
    <t>G1_Political_engagement_and_lobbying_activities</t>
  </si>
  <si>
    <t>G1_Management_of_relationships_with_suppliers_including_payment_practices</t>
  </si>
  <si>
    <t>G1_Corruption_and_bribery</t>
  </si>
  <si>
    <t>Entity_specific</t>
  </si>
  <si>
    <t>S2_Other_work_related_rights</t>
  </si>
  <si>
    <t>S1 Other work related rights</t>
  </si>
  <si>
    <t xml:space="preserve">S1_Other_work_related_rights </t>
  </si>
  <si>
    <t>S2 Other work related rights</t>
  </si>
  <si>
    <t>S3_Communities_economic_social_and_cultural_rights</t>
  </si>
  <si>
    <t>S3 Communities economic social and cultural rights</t>
  </si>
  <si>
    <t>S3_Communities_civil_and_political_rights</t>
  </si>
  <si>
    <t>S3_Rights_of_indigenous_peoples</t>
  </si>
  <si>
    <t>G1_Protection_of_whistle_blowers</t>
  </si>
  <si>
    <t>S3 Communities civil and political rights</t>
  </si>
  <si>
    <t>S3 Rights of indigenous peoples</t>
  </si>
  <si>
    <t>S4 Information related impacts for consumers and or end users</t>
  </si>
  <si>
    <t>S4 Personal safety of consumers and or end users</t>
  </si>
  <si>
    <t>S4 Social inclusion of consumers and or end users</t>
  </si>
  <si>
    <t>G1 Protection of whistle blowers</t>
  </si>
  <si>
    <t>S4_Information_related_impacts_for_consumers_and_or_end_users</t>
  </si>
  <si>
    <t>S4_Personal_safety_of_consumers_and_or_end_users</t>
  </si>
  <si>
    <t>S4_Social_inclusion_of_consumers_and_or_end_users</t>
  </si>
  <si>
    <t>Impact short title for visualisations</t>
  </si>
  <si>
    <t>Auto-calculated</t>
  </si>
  <si>
    <t>EXAMPLES</t>
  </si>
  <si>
    <t>Risk/opportunity event</t>
  </si>
  <si>
    <t>Increased severity of extreme weather events</t>
  </si>
  <si>
    <t>Chronic changes to climate conditions</t>
  </si>
  <si>
    <t>Implementation of additional carbon pricing schemes and emissions regulations</t>
  </si>
  <si>
    <t>Energy efficiency regulations</t>
  </si>
  <si>
    <t>Cybersecurity and data regulations</t>
  </si>
  <si>
    <t>Lack of qualified workforce</t>
  </si>
  <si>
    <t>Increased awareness and preference for environmentally and socially sustainable products and ethical business practices</t>
  </si>
  <si>
    <t>Sustainable technology innovation</t>
  </si>
  <si>
    <t>Dependence on subcontractors</t>
  </si>
  <si>
    <t>Acute physical</t>
  </si>
  <si>
    <t>Chronic physical</t>
  </si>
  <si>
    <t>Systemic</t>
  </si>
  <si>
    <t>Transition: Policy and legal</t>
  </si>
  <si>
    <t>Transition: Market and reputation</t>
  </si>
  <si>
    <t>Transition: Technology</t>
  </si>
  <si>
    <t>Dependency: Labour</t>
  </si>
  <si>
    <t>Dependency: Inputs</t>
  </si>
  <si>
    <t>Auto-populated from Impact Assessment sheet</t>
  </si>
  <si>
    <t>Auto-populated from Risk &amp; opportunity assessment sheet</t>
  </si>
  <si>
    <t>The objective of this tool is to help perform and document a sustainability double materiality assessment aligned with the requirements of ESRS 1. A sustainability matter meets the criterion of double materiality if it is material from the impact perspective or the financial perspective or both. The information gathered and documented within each of the subsequent worksheets results in the output of a list of material impacts, risks and opportunities (IROs) and their related sustainability matters, along with visualisations of the assessment results.</t>
  </si>
  <si>
    <t>Impact Assessment'!A1</t>
  </si>
  <si>
    <t>Fill in identified impacts and their assessment scores</t>
  </si>
  <si>
    <t>Risk &amp; opportunity assessment'!A1</t>
  </si>
  <si>
    <t>Fill in identified risks and opportunities and their assessment scores</t>
  </si>
  <si>
    <t>Impact materiality threshold'!A1</t>
  </si>
  <si>
    <t>Fill in the the quantitative impact materiality threshold. The sheet will calculate which impacts exceed the threshold and visualise thre results.</t>
  </si>
  <si>
    <t>Fin. mat. threshold'!A1</t>
  </si>
  <si>
    <t>Fill in the the quantitative financial materiality threshold. The sheet will calculate which risks and opportunities exceed the threshold and visualise thre results.</t>
  </si>
  <si>
    <t>Subtopic result visualisation'!A1</t>
  </si>
  <si>
    <t>This sheet provides a visualisation of the IRO assessment results at the sustainability sub-topic level.</t>
  </si>
  <si>
    <t>The tool consists of the following worksheets. Specific instructions are presented in the corresponding sheets.</t>
  </si>
  <si>
    <t>Additional methodological guidance and example IROs are provided in the following annexes:</t>
  </si>
  <si>
    <t>- = risk</t>
  </si>
  <si>
    <t>+ = opportunity</t>
  </si>
  <si>
    <t>Sustainability topic and sub-topic</t>
  </si>
  <si>
    <t xml:space="preserve">E3 Water  </t>
  </si>
  <si>
    <t>S3 Communities’ economic, social and cultural rights</t>
  </si>
  <si>
    <t>S3 Communities’ civil and political rights</t>
  </si>
  <si>
    <t>Increased severity of extreme weather events, such as heat waves, cold waves/frost, wildfires, storms, drought, heavy precipitation, floods.</t>
  </si>
  <si>
    <t>Damage to buildings, infrastructure and communications grids leads to need for repair and business interruptions (-)</t>
  </si>
  <si>
    <t>Sudden disruption of energy supply (-)</t>
  </si>
  <si>
    <t>Sudden disruption of access to clean water (-)</t>
  </si>
  <si>
    <t>Loss of species company depends on (-)</t>
  </si>
  <si>
    <t>Supply chain breakdown due to supplier business interruptions (-)</t>
  </si>
  <si>
    <t>Need to invest into adaptation measures, such as flood protection (-)</t>
  </si>
  <si>
    <t>Increased demand for off-grid solutions (+)</t>
  </si>
  <si>
    <t>Degradation of ecosystems company depends on (-)</t>
  </si>
  <si>
    <t>Increased insurance costs (-)</t>
  </si>
  <si>
    <t>Increased demand for construction services (+)</t>
  </si>
  <si>
    <t>(IT) Increased demand for preventative maintenance and repair solutions (+)</t>
  </si>
  <si>
    <t>Chronic changes to climate conditions, such as changing temperature, heat stress, changing wind and percipitation patterns, water stress, coastal erosion, soil degradation, soil erosion.</t>
  </si>
  <si>
    <t>(IT) Hardware solutions may become unable to function in chronic heat or cold conditions, leading to cost of repair and product redesign, use of more expensive materials (-)</t>
  </si>
  <si>
    <t>(IT) Increased demand for building controls and energy efficiency solutions (+)</t>
  </si>
  <si>
    <t>Need to invest into water purification (-)</t>
  </si>
  <si>
    <t>Loss of marine resources company depends on (-)</t>
  </si>
  <si>
    <t>Need to invest into climate resistant crops or mechanical pollinators (-)</t>
  </si>
  <si>
    <t>The potential spread of infectious diseases, leading to business interruptions (-)</t>
  </si>
  <si>
    <t>Biodiversity-related social conflicts over endangered species, protected areas, resources or pollution (-)</t>
  </si>
  <si>
    <t>Increased demand for climate change adaptation solutions (+)</t>
  </si>
  <si>
    <t>Water scarcity can lead to increased costs for companies with significant water consumption (-)</t>
  </si>
  <si>
    <t>Loss of crop yield due to decline in pollination services (-)</t>
  </si>
  <si>
    <t>The adoption of technologies and processes that reduce water consumption could lower operating risks and costs (+)</t>
  </si>
  <si>
    <t>Increasing scarcity or variable production of key natural inputs (-)</t>
  </si>
  <si>
    <t>Increased demand for sustainable and resilient agricultural practices (+)</t>
  </si>
  <si>
    <t>Ecosystem collapse</t>
  </si>
  <si>
    <t>Contagion risks that financial difficulties of certain corporations or financial institutions linked to failure to account for exposure to biodiversity-related risks spill over to the economic system as a whole (-)</t>
  </si>
  <si>
    <t>A critical natural system no longer functions, e.g., tipping points are reached and the collapse of ecosystems resulting in wholesale geographic or sector losses (summing physical risks) (-)</t>
  </si>
  <si>
    <t>Aditional GHG emissions management and investment to reduce GHG emissions (-)</t>
  </si>
  <si>
    <t>Increased pricing or taxation of GHG emissions (-)</t>
  </si>
  <si>
    <t>(IT) Investments to reduce GHG emissions in scopes 1-3, such as increasing data center energy efficiency, transitioning to renewable energy and low emissions transportation (-)</t>
  </si>
  <si>
    <t>Increased demand for solutions with lower GHG emissions and GHG management solutions (+)</t>
  </si>
  <si>
    <t>(IT) Increased demand for GHG data collection, management and reporting software solutions (+)</t>
  </si>
  <si>
    <t>Implementation of new ESG reporting and governance regulations</t>
  </si>
  <si>
    <t xml:space="preserve">Engaging in unethical business practices, or being perceived as doing so, may lead to litigation or regulatory scrutiny, resulting in financial losses and/or increased operating costs (-)
</t>
  </si>
  <si>
    <t>Additional ESG reporting and due diligence requirements (-)</t>
  </si>
  <si>
    <t xml:space="preserve">Need to develop and implement supply chain management and due diligence procedures and controls (-)
</t>
  </si>
  <si>
    <t>(IT) Increased demand for ESG management solutions (+)</t>
  </si>
  <si>
    <t>Need to invest into additional ESG management software (-)</t>
  </si>
  <si>
    <t>Need to invest into energy efficiency upgrades (-)</t>
  </si>
  <si>
    <t>Increased demand for energy efficiency solutions (+)</t>
  </si>
  <si>
    <t>Operational cost savings from increased resource and energy efficiency (+)</t>
  </si>
  <si>
    <t>Public investment into sustainable solutions</t>
  </si>
  <si>
    <t>Competitive advantage when compared to countries with less sustainable investment and infrastructure (+)</t>
  </si>
  <si>
    <t>Pollution regulations</t>
  </si>
  <si>
    <t>Investments to shift to low pollution transportation, energy and production processes (-)</t>
  </si>
  <si>
    <t>Compliance expenses (-)</t>
  </si>
  <si>
    <t>Investments to transition away from substances of concern (-)</t>
  </si>
  <si>
    <t>Investments to transition away from use of plastics (-)</t>
  </si>
  <si>
    <t>Increased demand for pollution reduction solutions (+)</t>
  </si>
  <si>
    <t>(IT) Investments to shift to low pollution data center cooling solutions (-)</t>
  </si>
  <si>
    <t>(IT) Increased demand for pollution data collection and management software (+)</t>
  </si>
  <si>
    <t>Increased demand for alternative transportation solutions and fuels (+)</t>
  </si>
  <si>
    <t>Circular economy regulations</t>
  </si>
  <si>
    <t>Investments into new technologies (-)</t>
  </si>
  <si>
    <t>Investments into redesign of existing products (-)</t>
  </si>
  <si>
    <t xml:space="preserve">Investment or operating costs associated with waste management strategies, such as reduced generation, effective treatment and disposal, and recycling and recovery, may lead to long-term cost savings and reduce the risk of remediation liabilities or regulatory penalties (+)
</t>
  </si>
  <si>
    <t xml:space="preserve">Implementing new and more robust sourcing strategies can reduce financial risks due to price volatility, supply disruptions, and increase competitive advantage and brand perception of products due to reduction of product lifecycle impact (+)
</t>
  </si>
  <si>
    <t>Decreased costs, extra revenue streams and competitive advantage from valorizing waste and byproducts (+)</t>
  </si>
  <si>
    <t>(IT) Revenues generated from refurbishing electronics (+)</t>
  </si>
  <si>
    <t>Labour regulations</t>
  </si>
  <si>
    <t>Increased costs from stricter labour conditions and H&amp;S regulations (-)</t>
  </si>
  <si>
    <t>(IT) Increased demand for HR software (+)</t>
  </si>
  <si>
    <t>Costs to improve working conditions and benefits (-)</t>
  </si>
  <si>
    <t>Savings from more flexible labour arrangements (+)</t>
  </si>
  <si>
    <t>Investment need to increase cybersecurity and data protection (-)</t>
  </si>
  <si>
    <t>Regulatory fines, penalties from incidents (-)</t>
  </si>
  <si>
    <t>Increased compliance costs (-)</t>
  </si>
  <si>
    <t>(IT) Increased demand for cybersecurity and data security products and services (+)</t>
  </si>
  <si>
    <t>Competition regulations</t>
  </si>
  <si>
    <t>Decreased profitability from stricter competition policy (-)</t>
  </si>
  <si>
    <t>Exposure to sanctions and litigation (-)</t>
  </si>
  <si>
    <t>Increased market share due to a more competitive market (+)</t>
  </si>
  <si>
    <t>Increased consumer/client/partner/community awareness and preference for environmentally and socially sustainable products and ethical business practices</t>
  </si>
  <si>
    <t>Increased demand for environmentally-friendly packaging product designs (+)</t>
  </si>
  <si>
    <t>Increased demand for less resource-intense products and services, and new consumption models such as product-as-a-service, pay-per-use, sharing, leasing (+)</t>
  </si>
  <si>
    <t>Safety incidents or violations of safety regulations can have a chronic negative impact on an entity's reputation, increasing its risk profile, cost of capital, and potentially leading to lower demand (-)</t>
  </si>
  <si>
    <t>Disruption of business operations due to negative relationships, long and costly delays, inability acquire land or permits (-)</t>
  </si>
  <si>
    <t>Reduced demand for unsustainable products (-)</t>
  </si>
  <si>
    <t xml:space="preserve">Safety incidents or violations of safety regulations can have a chronic negative impact on an entity's reputation, increasing its risk profile, cost of capital, and potentially leading to lower demand (-)
</t>
  </si>
  <si>
    <t>Need for additional investments to improve ESG preformance (-)</t>
  </si>
  <si>
    <t>(IT) Companies in the hardware industry that successfully design products with the entire lifecycle in mind in order to reduce their environmental impact create opportunities for higher revenues, product differentiation, and improved brand value from the consumers who pay more attention to environmental issues (+)</t>
  </si>
  <si>
    <t>Disruption of business operations where indigenous peoples decide to withdraw their consent to a project on their lands (-)</t>
  </si>
  <si>
    <t>Data breaches that result in the theft or loss of customers' private data can lead to a loss of confidence, resulting in reduced customer visits/lower revenues, potential litigation, increased costs, such as employee training, and ultimately, diminished brand value (-)</t>
  </si>
  <si>
    <t>Increased demand for sustainable products (+)</t>
  </si>
  <si>
    <t>Poor ESG performance results in lack of access to or worse terms for financing (-)</t>
  </si>
  <si>
    <t>Reputation of unethical business practices can lead to loss of partners and revenue (-)</t>
  </si>
  <si>
    <t>Decreased ability to successfully participate in tenders with ESG requirements (-)</t>
  </si>
  <si>
    <t>Access to new markets (+)</t>
  </si>
  <si>
    <t>Good ESG performance results in better access to or better terms for financing (+)</t>
  </si>
  <si>
    <t>Competitive advantage in tenders with ESG requirements (+)</t>
  </si>
  <si>
    <t>Access to green funds, bonds or loans (+)</t>
  </si>
  <si>
    <t>Introduction on the market of new technologies to replace existing use of products and materials (+)</t>
  </si>
  <si>
    <t>Need for additional investments into training (-)</t>
  </si>
  <si>
    <t>(IT) Demand and market share opportunity for digital products (+)</t>
  </si>
  <si>
    <t>Need for additional investments into new technologies, R&amp;D (-)</t>
  </si>
  <si>
    <t>Increased demand for more/new materials to support green products/technologies (+)</t>
  </si>
  <si>
    <t>Lack of innovation investments may lead to worse competitive position (-)</t>
  </si>
  <si>
    <t>Sunk costs of unsuccessful investment into new technologies (-)</t>
  </si>
  <si>
    <t>More efficient operations (+)</t>
  </si>
  <si>
    <t>Better competitive position (+)</t>
  </si>
  <si>
    <t>New value creation opportunities (+)</t>
  </si>
  <si>
    <t>Increased employee recruitment and retention costs (-)</t>
  </si>
  <si>
    <t>(IT) Intense competition to acquire highly skilled employees, resulting in high employee turnover rates, poses a risk of increased operating costs and lost revenue (-)</t>
  </si>
  <si>
    <t>Lower quality workforce or understaffing can lead to product/service quality decrease (-)</t>
  </si>
  <si>
    <t>(IT) Engaging in the hiring of foreign nationals and offshore operations as a response to talent shortages can present challenges in employee management and sustainability (-)</t>
  </si>
  <si>
    <t>Increased importance of ESG issues to potential employees</t>
  </si>
  <si>
    <t>Need to invest into ESG performance to be able to attract employees (-)</t>
  </si>
  <si>
    <t xml:space="preserve">(IT) Inability to attract and retain diverse talent may result in a loss of market share to competitors who are better able to recognise the needs of diverse populations and capture demand from traditionally overlooked segments (-)
</t>
  </si>
  <si>
    <t>Disruption of business operations (significant employee turnover, lack of skills/training developement) (-)</t>
  </si>
  <si>
    <t>(IT) A lack of gender and racial diversity in the organisation may lead to a more narrow candidate pool resulting in an inability to attract skilled employees, higher hiring costs and/or decreased operational efficiency (-)</t>
  </si>
  <si>
    <t>Unionisation of key personnel may lead to increased labour costs due to wage or benefits increases, which could have a negative financial impact on the business (-)</t>
  </si>
  <si>
    <t>Competitive recruitment advantage from good ESG performance (+)</t>
  </si>
  <si>
    <t>Increased volatility or costs price of inputs such as fuel, electricity, materials</t>
  </si>
  <si>
    <t>Higher operating costs (-)</t>
  </si>
  <si>
    <t>Shifting supply (-)</t>
  </si>
  <si>
    <t>(IT) Higher cost for data center energy needs (-)</t>
  </si>
  <si>
    <t>Competitive advantage from implementing circular economy principles and valorizing by-products, secondary materials, waste etc (+)</t>
  </si>
  <si>
    <t>Operational risks (price pressure leads to lower quality, longer, less controlled, less transparent supply chain) (-)</t>
  </si>
  <si>
    <t>Competitive advantage from having own electicity production, electric vehicles etc (+)</t>
  </si>
  <si>
    <t>Incorporating alternative materials presents an opportunity to mitigate supply chain risks, increase brand value, and increase market share (+)</t>
  </si>
  <si>
    <t>(IT) Decreased costs from energy and resource efficiency measures (+)</t>
  </si>
  <si>
    <t>Dependence on harmful substances</t>
  </si>
  <si>
    <t>Pollution or leaks can lead to reputational damage, litigation, fines and penalties (-)</t>
  </si>
  <si>
    <t>(IT) Investments to reduce the use of harmful substances or find alternatives (-)</t>
  </si>
  <si>
    <t>Reducing the use of harmful substances or replacing them with alternatives can lead to reputational gains and reduced compliance costs (+)</t>
  </si>
  <si>
    <t>Dependence on manufactureres in high human/labour rights or corruption risk countries</t>
  </si>
  <si>
    <t>Products being manufactured in countries with limited worker safety regulations and enforcement can result in risks to the entity in the form of reputational risk and increased legal exposure due to the importation of products associated with unfair labor practices (-)</t>
  </si>
  <si>
    <t>Human/labour rights or corruption incidents can lead to reputational damage, litigation, fines (-)</t>
  </si>
  <si>
    <t>Need to invest into additional value chain management practices, due diligence (-)</t>
  </si>
  <si>
    <t>Business interruptions from supply shortages when supplier halts production due to incidents (-)</t>
  </si>
  <si>
    <t>(IT) The reliance on subcontractors, labour recruitment firms, and a multi-tiered system of suppliers in this highly competitive industry can limit the organization's capability of providing safe and secure working conditions, thus heightening an entity's exposure to reputational risks and negatively impact short- and long-term costs and sales (-)</t>
  </si>
  <si>
    <t>Subcontractor's human/labour rights or corruption incidents can lead to reputational damage, litigation, fines (-)</t>
  </si>
  <si>
    <t>Business interruptions when subcontractor halts work due to incidents (-)</t>
  </si>
  <si>
    <t>ESRS Topic</t>
  </si>
  <si>
    <t>ESRS 
Sub-Topic</t>
  </si>
  <si>
    <t>Positive impact</t>
  </si>
  <si>
    <t>Negative impact</t>
  </si>
  <si>
    <t>General</t>
  </si>
  <si>
    <t>IT sector</t>
  </si>
  <si>
    <t>Climate change adaptation</t>
  </si>
  <si>
    <t>Reforestation, afforestation, forest management</t>
  </si>
  <si>
    <t>Biodiversity loss and elimination of carbon sinks from alteration of land use, such as deforestation</t>
  </si>
  <si>
    <t>Biodiversity loss and elimination of carbon sinks from alteration of land use, such as mining raw materials for electronics components</t>
  </si>
  <si>
    <t>Restoration of wetlands</t>
  </si>
  <si>
    <t>Construction of resilient infrastructure</t>
  </si>
  <si>
    <t>Provision of solutions for infrastructure preventative maintenance and repair</t>
  </si>
  <si>
    <t>Lack of infrastructure maintenance and repair</t>
  </si>
  <si>
    <t>Construction of flood risk prevention and protection infrastructure</t>
  </si>
  <si>
    <t>Provision of solutions for forecasting, projection, and monitoring of climate risks; early warning systems for climate risks; climate risk management</t>
  </si>
  <si>
    <t>Production of off-grid energy, water treatment or other utilities solutions</t>
  </si>
  <si>
    <t>Providing educational content or public awareness raising on climate change and sustainability topics</t>
  </si>
  <si>
    <t>Climate change mitigation</t>
  </si>
  <si>
    <t>Provision of solutions for GHG emissions management and reduction</t>
  </si>
  <si>
    <t>Provision of solutions for GHG emissions management</t>
  </si>
  <si>
    <t>Scope 1-3 GHG emissions from: energy and fuels, refrigeration and air conditioning, transportation, bought and sold products, waste etc</t>
  </si>
  <si>
    <t>GHG emissions from own operations, such as energy and fuels, air conditioning, travel</t>
  </si>
  <si>
    <t>Financing climate change mitigation projects through purchase of carbon credits</t>
  </si>
  <si>
    <t>Development or use of carbon sequestration technology</t>
  </si>
  <si>
    <t>GHG emissions from the value chain, such as data centers, production of electronics, electricity consumption in the product's use phase, e-waste management, transportation</t>
  </si>
  <si>
    <t>Development and/or expansion of low emission goods and services</t>
  </si>
  <si>
    <t>Development of low carbon technologies</t>
  </si>
  <si>
    <t>Manufacture of low carbon technologies</t>
  </si>
  <si>
    <t>Manufacture or sales of low emission vehicles</t>
  </si>
  <si>
    <t>Manufacture of renewable energy and alternative fuels technologies</t>
  </si>
  <si>
    <t>Energy</t>
  </si>
  <si>
    <t>Manufacture of energy efficiency equipment</t>
  </si>
  <si>
    <t>Using energy efficient data centers and cloud computing solutions that run on renewable energy</t>
  </si>
  <si>
    <t>Energy and fuels consumption amount</t>
  </si>
  <si>
    <t>Energy consumption for data processing</t>
  </si>
  <si>
    <t>Manufacture or sales of energy use metering solutions</t>
  </si>
  <si>
    <t>Provision of solutions for building energy management</t>
  </si>
  <si>
    <t>Increasing the energy efficiency of products</t>
  </si>
  <si>
    <t>Developing software in a manner that digital waste is reduced or avoided</t>
  </si>
  <si>
    <t>Using not energy efficient buildings and machinery</t>
  </si>
  <si>
    <t>Creation of digital waste</t>
  </si>
  <si>
    <t>Re-use of waste heat</t>
  </si>
  <si>
    <t>Production of renewable energy and alternative fuels</t>
  </si>
  <si>
    <t>Local renewable energy production at data centers</t>
  </si>
  <si>
    <t>Pollution of air</t>
  </si>
  <si>
    <t>Manufacture or use of electric vehicles or other low emissions vehicles</t>
  </si>
  <si>
    <t>Manufacture or use of internal combustion engine vehicles</t>
  </si>
  <si>
    <t>Generation of renewable energy</t>
  </si>
  <si>
    <t>Use of alternative solutions to reduce the need to use air conditioning for data center climate control</t>
  </si>
  <si>
    <t>Generation and use of energy from fossil fuels</t>
  </si>
  <si>
    <t>Use of air conditioning for data center climate control</t>
  </si>
  <si>
    <t>Manufacture or sales of pollution reduction solutions</t>
  </si>
  <si>
    <t>Development of solutions to measure and manage pollution from manufacturing processes</t>
  </si>
  <si>
    <t>Use of polluting production processes, such as painting chambers</t>
  </si>
  <si>
    <t>Vibration and noise from production processes</t>
  </si>
  <si>
    <t>Pollution of water</t>
  </si>
  <si>
    <t>Preventing water pollution by reducing emissions at the source</t>
  </si>
  <si>
    <t>Development of solutions to manage and reduce water pollution</t>
  </si>
  <si>
    <t>Fertilizer runoff from agriculture</t>
  </si>
  <si>
    <t>Pollution from mining raw materials for electronics manufacturing</t>
  </si>
  <si>
    <t>Less contamination of local waterways from sustainable manufacturing practices</t>
  </si>
  <si>
    <t>Runoff from mining activities</t>
  </si>
  <si>
    <t>Thermal pollution of water from production processes</t>
  </si>
  <si>
    <t>Development of innovative wastewater treatment technologies</t>
  </si>
  <si>
    <t>Provision of solutions for innovative water treatment</t>
  </si>
  <si>
    <t>Improving water quality by forming partnerships with environmental organizations</t>
  </si>
  <si>
    <t>Pollution of soil</t>
  </si>
  <si>
    <t>Preventing soil pollution and degradation through sustainable production processes</t>
  </si>
  <si>
    <t>Use of refurbished electronics to reduce production of primary raw materials</t>
  </si>
  <si>
    <t>Soil erosion from mining activities</t>
  </si>
  <si>
    <t>Soil erosion from mining raw materials for electronics manufacturing</t>
  </si>
  <si>
    <t>Preventing soil erosion by promoting soil conservation practices</t>
  </si>
  <si>
    <t>Inadequate management of leachate</t>
  </si>
  <si>
    <t>Long-term contamination of soil and water from improper disposal of waste</t>
  </si>
  <si>
    <t>Increasing soil acidity levels, altering soil fertility, and modifying the performance of soil biota from the use of fertilizers and pesticides</t>
  </si>
  <si>
    <t>Soil pollution from the use of hazardous materials in the industry's products</t>
  </si>
  <si>
    <t>Provision of hazardous waste collection, transport and treatment</t>
  </si>
  <si>
    <t>Provision of solutions for pollution measurement and management</t>
  </si>
  <si>
    <t>Remediation of contaminated sites and areas</t>
  </si>
  <si>
    <t>Remediation of legally non-conforming landfills and abandoned or illegal waste dumps</t>
  </si>
  <si>
    <t>Pollution of living organisms and food resources</t>
  </si>
  <si>
    <t>Reducing the use of harmful pesticides and fertilizers by investing in sustainable argiculture practices</t>
  </si>
  <si>
    <t>Development of software to detect, manage and reduce pollution of living organisms and food</t>
  </si>
  <si>
    <t>Contamination of soil and water from improper management of waste materials</t>
  </si>
  <si>
    <t>Reducing emissions of pollutants</t>
  </si>
  <si>
    <t>Accidental releases of chemical substances</t>
  </si>
  <si>
    <t>Fostering a culture of environmental responsibility from educating employees, suppliers and consumers about the importance of pollution prevention</t>
  </si>
  <si>
    <t>Explosions, hazardous spills or other emergency situations from manufacturing of chemicals</t>
  </si>
  <si>
    <t>Cleaning up litter</t>
  </si>
  <si>
    <t>Contamination of food products by pathogens</t>
  </si>
  <si>
    <t>Substances of concerns</t>
  </si>
  <si>
    <t>Reduction or substitution of substances of concern in products and processes</t>
  </si>
  <si>
    <t>Development of software to manage and reduce use of substances of concern</t>
  </si>
  <si>
    <t>Manufacture or use of substances of concern in products or processes</t>
  </si>
  <si>
    <t>Use of substances of concern in electronics manufacturing</t>
  </si>
  <si>
    <t>Product reformulation</t>
  </si>
  <si>
    <t>Use of refurbished electronics</t>
  </si>
  <si>
    <t>Promotion of supply chain transparency</t>
  </si>
  <si>
    <t>Research and development of alternatives</t>
  </si>
  <si>
    <t>Substances of very high concern</t>
  </si>
  <si>
    <t>Reduction or substitution of substances of very high concern in products and processes</t>
  </si>
  <si>
    <t>Development of software to manage and reduce use of substances of very high concern</t>
  </si>
  <si>
    <t>Manufacture or use of substances of very high concern in products or processes</t>
  </si>
  <si>
    <t>Use of substances of very high concern in electronics manufacturing</t>
  </si>
  <si>
    <t>Microplastics</t>
  </si>
  <si>
    <t>Reduction or substitution of microplastics</t>
  </si>
  <si>
    <t>Use of microplastics in products/packaging</t>
  </si>
  <si>
    <t>Creation of plastics waste</t>
  </si>
  <si>
    <t>Improper disposal of waste</t>
  </si>
  <si>
    <t>Driving consumer demand for eco-friendly products by highlighting the dangers of microplastic and promoting alternatives</t>
  </si>
  <si>
    <t>Production of plastics</t>
  </si>
  <si>
    <t>Water</t>
  </si>
  <si>
    <t>Efficient water use</t>
  </si>
  <si>
    <t>Water management and conservation measures at data centers and offices</t>
  </si>
  <si>
    <t xml:space="preserve">Dependence on potentially scarce local water resources from cooling data centres with water instead of chillers </t>
  </si>
  <si>
    <t>Water management and conservation measures</t>
  </si>
  <si>
    <t>Access to clean water is limited because production processes waste water</t>
  </si>
  <si>
    <t>Adopting recycling and circularity mechanisms that reduce the dependencies on water</t>
  </si>
  <si>
    <t>Education and awareness programs</t>
  </si>
  <si>
    <t>Provision of leakage control and prevention in water supply systems</t>
  </si>
  <si>
    <t>Provision of IT/OT data-driven solutions for leakage reduction</t>
  </si>
  <si>
    <t>Excessive water extraction</t>
  </si>
  <si>
    <t>Nature-based solutions for flood and drought risk prevention and protection</t>
  </si>
  <si>
    <t>Water use conflicts with affected communities</t>
  </si>
  <si>
    <t>Development of desalination solutions</t>
  </si>
  <si>
    <t>Development of solutions to increase access to clean drinking water</t>
  </si>
  <si>
    <t>Construction, extension, operation and renewal of urban drainage systems facilities</t>
  </si>
  <si>
    <t>Discharge of inadequately treated wastewater</t>
  </si>
  <si>
    <t xml:space="preserve">Construction, extension, upgrade, operation and renewal of urban waste water infrastructure </t>
  </si>
  <si>
    <t>Provision of adequate collection, treatment and discharge of urban and industrial waste waters</t>
  </si>
  <si>
    <t>Marine resources</t>
  </si>
  <si>
    <t>Provision of solutions for adequate collection, treatment and discharge of urban and industrial waste waters</t>
  </si>
  <si>
    <t>Marine pollution</t>
  </si>
  <si>
    <t>Ocean warming</t>
  </si>
  <si>
    <t>Introduction of invasive species</t>
  </si>
  <si>
    <t>Marine resources conservation</t>
  </si>
  <si>
    <t>Provision of solutions for marine research and conservation</t>
  </si>
  <si>
    <t>Heat pollution from underwater data centers</t>
  </si>
  <si>
    <t>Adopting recycling and circularity mechanisms that reduce the dependencies on marine resources</t>
  </si>
  <si>
    <t>Habitat destruction</t>
  </si>
  <si>
    <t>Preserving biodiversity, protecting critical habitats etc. by habitat restoration projects</t>
  </si>
  <si>
    <t>Acoustic pollution</t>
  </si>
  <si>
    <t>Direct impact drivers of biodiversity loss</t>
  </si>
  <si>
    <t>Development of low carbon solutions</t>
  </si>
  <si>
    <t>Contributing to climate change with GHG emissions</t>
  </si>
  <si>
    <t>Development and use of sustainable land- and water-use practices</t>
  </si>
  <si>
    <t>Provision of software and hardware solutions for sustainable agricultural practices</t>
  </si>
  <si>
    <t>Habitat destruction and fragmentation</t>
  </si>
  <si>
    <t>Habitat destruction from mining for raw materials for electronics manufacturing</t>
  </si>
  <si>
    <t>Raising awareness about the importance of biodiversity</t>
  </si>
  <si>
    <t>Land use change from extraction or production of raw materials</t>
  </si>
  <si>
    <t>Sustainable forest management</t>
  </si>
  <si>
    <t>Provision of software and hardware solutions for biodiversity research and conservation</t>
  </si>
  <si>
    <t>Overexploitation of natural resources</t>
  </si>
  <si>
    <t>Preserving critical habitats by engaging biodiversity conservation</t>
  </si>
  <si>
    <t>Deforestation</t>
  </si>
  <si>
    <t>Restoration and rehabilitation projects</t>
  </si>
  <si>
    <t>Elimination of invasive alien species</t>
  </si>
  <si>
    <t>Development and use of pollution reduction and abatement solutions</t>
  </si>
  <si>
    <t>Pollution of habitats</t>
  </si>
  <si>
    <t>Impacts on the state of species</t>
  </si>
  <si>
    <t>Habitat conservation and protection</t>
  </si>
  <si>
    <t>Provision of software and hardware solutions for habitat conservation and protection</t>
  </si>
  <si>
    <t>Overexploitation of resources or species, leading to reduced population size</t>
  </si>
  <si>
    <t>Wildlife rehabilitation centres</t>
  </si>
  <si>
    <t>Use of pollutants</t>
  </si>
  <si>
    <t>Improving wildlife survival and reproduction rates by reducing emissions, waste and the use of pesticides</t>
  </si>
  <si>
    <t>Inadvertently introducing invasive species to new environments</t>
  </si>
  <si>
    <t>Sponsoring breeding programs</t>
  </si>
  <si>
    <t>Impacts on the extent and condition of ecosystems</t>
  </si>
  <si>
    <t>Ecosystem restoration projects</t>
  </si>
  <si>
    <t>Provision of software and hardware solutions for ecosystem research and restoration</t>
  </si>
  <si>
    <t>Land degradation</t>
  </si>
  <si>
    <t>Ecosystem destruction from mining for raw materials for electronics manufacturing</t>
  </si>
  <si>
    <t>Sustainable land use</t>
  </si>
  <si>
    <t>Desertification</t>
  </si>
  <si>
    <t>Reduction of carbon footprint</t>
  </si>
  <si>
    <t>Soil sealing</t>
  </si>
  <si>
    <t>Ecosystem degradation due to operations leading to, for example, coastal erosion and forest fragmentation, ocean acidification, land loss to desertification and soil degradation and consequent loss of soil fertility</t>
  </si>
  <si>
    <t>Flood regulation</t>
  </si>
  <si>
    <t>Using products from unsustainable agricultural practices</t>
  </si>
  <si>
    <t>Sustainable argiculture</t>
  </si>
  <si>
    <t>Water overuse</t>
  </si>
  <si>
    <t>Education and awareness raising</t>
  </si>
  <si>
    <t>Unsustainable argicultural practices</t>
  </si>
  <si>
    <t>Substitution of products or services by products or services with a lower impact on biodiversity or dependence on ecosystem services</t>
  </si>
  <si>
    <t>Eco tourism can lead to littering in nature, picking endangered plants etc</t>
  </si>
  <si>
    <t>E5 Resource use and circular economy</t>
  </si>
  <si>
    <t>Resources inflows, including resource use</t>
  </si>
  <si>
    <t>Provision of resource efficiency measures</t>
  </si>
  <si>
    <t>Provision of ssolutions for resource efficiency and management</t>
  </si>
  <si>
    <t>Use of resources</t>
  </si>
  <si>
    <t>Inefficient use of resources</t>
  </si>
  <si>
    <t>Resource waste and mismanagement</t>
  </si>
  <si>
    <t>Sustainable sourcing and supply chain management</t>
  </si>
  <si>
    <t>Tracking and tracing software and IT or OT systems built for the purpose of providing identification, tracking and tracing of materials, products and assets through their respective value chains</t>
  </si>
  <si>
    <t>Dependence on primary raw materials</t>
  </si>
  <si>
    <t>Reducing the use of primary raw materials or increasing the use of by-products and secondary raw materials</t>
  </si>
  <si>
    <t>Supplier management software supporting green procurement of materials, products and services with low environmental impact</t>
  </si>
  <si>
    <t>Over-extraction of natural resources</t>
  </si>
  <si>
    <t>R&amp;D of alternative circular materials or technologies for using secondary raw materials and by-products as inputs</t>
  </si>
  <si>
    <t>Resource depletion</t>
  </si>
  <si>
    <t>Increasing the use of secondary raw materials and their quality, including by high-quality recycling of waste</t>
  </si>
  <si>
    <t>Diversification of input resources</t>
  </si>
  <si>
    <t>Resource outflows related to products and services</t>
  </si>
  <si>
    <t>Product innovation and eco-design</t>
  </si>
  <si>
    <t>Selling or donating old electronics</t>
  </si>
  <si>
    <t>Products that are not durable, repairable, reusable</t>
  </si>
  <si>
    <t>Development of less resource-intense products and services</t>
  </si>
  <si>
    <t>Design and engineering software supporting the eco-design of products</t>
  </si>
  <si>
    <t>Increasing the durability, reparability, upgradability or reusability of products</t>
  </si>
  <si>
    <t>Lifecycle performance management software supporting the monitoring and assessment of the circularity performance of products</t>
  </si>
  <si>
    <t>Eco-design for longevity, repair, reuse, recycle, by-products, take-back systems</t>
  </si>
  <si>
    <t>Lifecycle assessment software supporting the lifecycle assessment and related reporting for products</t>
  </si>
  <si>
    <t>Sale of spare parts</t>
  </si>
  <si>
    <t>Repair, refurbishment and remanufacturing</t>
  </si>
  <si>
    <t>Sale of second-hand goods</t>
  </si>
  <si>
    <t>Product-as-a-service and other circular use- and result-oriented service models</t>
  </si>
  <si>
    <t>Increasing the recyclability of products, including the recyclability of individual materials contained in those products</t>
  </si>
  <si>
    <t>Prolonging the use of products, including through reuse, design for longevity, repurposing, disassembly, remanufacturing, upgrades and repair, and sharing products</t>
  </si>
  <si>
    <t>Waste</t>
  </si>
  <si>
    <t>Prevention or reduction of waste generation</t>
  </si>
  <si>
    <t>Prevention or reduction of waste generation at the office</t>
  </si>
  <si>
    <t>Generation of e-waste</t>
  </si>
  <si>
    <t>Donation of unsold items</t>
  </si>
  <si>
    <t>Design and engineering software supporting waste data collection and waste management</t>
  </si>
  <si>
    <t>Waste creation at product end-of-life</t>
  </si>
  <si>
    <t>Generation of office waste</t>
  </si>
  <si>
    <t>Preparation for re-use of end-of-life products and product components</t>
  </si>
  <si>
    <t>E-waste</t>
  </si>
  <si>
    <t>Plastics pollution</t>
  </si>
  <si>
    <t>Toxic chemicals and hazadous waste</t>
  </si>
  <si>
    <t>Minimising the incineration of waste and avoiding the disposal of waste, including landfilling, in accordance with the principles of the waste hierarchy</t>
  </si>
  <si>
    <t>Provision of solutions for reuse and recycling</t>
  </si>
  <si>
    <t>Landfill accumulation</t>
  </si>
  <si>
    <t>Recovery of bio-waste by anaerobic digestion or composting</t>
  </si>
  <si>
    <t>Practices to ensure products and materials are collected, sorted, and reused, repaired, refurbished, remanufactured</t>
  </si>
  <si>
    <t>Depollution and dismantling of end-of-life products</t>
  </si>
  <si>
    <t>Sorting and material recovery of non-hazardous waste</t>
  </si>
  <si>
    <t>Increasing the development of the waste management infrastructure needed for prevention, for preparing for re-use and for recycling, while ensuring that the recovered materials are recycled as high-quality secondary raw material input in production, thereby avoiding downcycling</t>
  </si>
  <si>
    <t>Waste-to-energy technologies</t>
  </si>
  <si>
    <t>Working conditions</t>
  </si>
  <si>
    <t>Secure employment</t>
  </si>
  <si>
    <t>Well-paid employment opportunities</t>
  </si>
  <si>
    <t>Lack of retirement benfits/pension payments</t>
  </si>
  <si>
    <t>Paying fair and competitive wages</t>
  </si>
  <si>
    <t>Extra benefits, such as private health insurance, sports compensation, extra vacation days</t>
  </si>
  <si>
    <t>Lack of job security</t>
  </si>
  <si>
    <t>Labor exploitation and unfair wages</t>
  </si>
  <si>
    <t>Working time (“zero hours” contracts, overtime satification with working hours, flexible hours)</t>
  </si>
  <si>
    <t>Lack of family-related paid leave</t>
  </si>
  <si>
    <t>Work-life balance (family-related leave, flexible working hours, access to childcare)</t>
  </si>
  <si>
    <t>Health impacts from long working hours with inadequate rest time</t>
  </si>
  <si>
    <t>Social dialogue</t>
  </si>
  <si>
    <t>Suppression workers' rights</t>
  </si>
  <si>
    <t>Use of independent contractors does not guarantee them social protection and labour rights akin to employees</t>
  </si>
  <si>
    <t>Freedom of association, the existence of works councils and the information, consultation and participation rights of workers</t>
  </si>
  <si>
    <t>Employee empowerment, engagement and satisfaction</t>
  </si>
  <si>
    <t>Collective bargaining</t>
  </si>
  <si>
    <t>Health and safety (eg pandemic related, hazardous work, H&amp;S system coverage, fatal/non-fatal accidents, work-related ill health, work days lost)</t>
  </si>
  <si>
    <t>Provision or financial support for mental health services</t>
  </si>
  <si>
    <t>Unsafe working conditions</t>
  </si>
  <si>
    <t>High risk working conditions</t>
  </si>
  <si>
    <t>Mental health impact from high stress</t>
  </si>
  <si>
    <t>Equal treatment and opportunities for all</t>
  </si>
  <si>
    <t>A work culture based on respect and fairness</t>
  </si>
  <si>
    <t>Support for women in technology initiatives</t>
  </si>
  <si>
    <t>Gender pay gap</t>
  </si>
  <si>
    <t>Gender inequality and gender pay gap</t>
  </si>
  <si>
    <t>Gender equality and equal pay for work of equal value (women in top management and workforce, male-female wage gap)</t>
  </si>
  <si>
    <t>Diverse workforce</t>
  </si>
  <si>
    <t>Discrimination in hiring and promotion</t>
  </si>
  <si>
    <t>Diversity, equity and inclusion initiatives</t>
  </si>
  <si>
    <t>Employment and inclusion of persons with disabilities (accessibility measures for employees with disabilities)</t>
  </si>
  <si>
    <t>Provison of training and career development opportunities</t>
  </si>
  <si>
    <t>Training and development programs</t>
  </si>
  <si>
    <t>Lack of occupational training</t>
  </si>
  <si>
    <t>Other work-related rights</t>
  </si>
  <si>
    <t xml:space="preserve">Provision of adequate housing </t>
  </si>
  <si>
    <t>Relocation support</t>
  </si>
  <si>
    <t>Child labour</t>
  </si>
  <si>
    <t>Measures against use of child or forced labour</t>
  </si>
  <si>
    <t>Forced labour, human trafficing</t>
  </si>
  <si>
    <t>Privacy (data and physical)</t>
  </si>
  <si>
    <t>Provision of software for ensuring data privacy</t>
  </si>
  <si>
    <t>Excessive monitoring of workers</t>
  </si>
  <si>
    <t>Possession of large amounts of personal data</t>
  </si>
  <si>
    <t>Secure employment through stable contracts with suppliers or subcontractors</t>
  </si>
  <si>
    <t>Low wages</t>
  </si>
  <si>
    <t>Temporary and precarious employment</t>
  </si>
  <si>
    <t>Contracts with reasonable production deadlines</t>
  </si>
  <si>
    <t>excessive working hours due to having the power to demad unreasonable contract conditions and production times</t>
  </si>
  <si>
    <t>Contractual conditions for respect for human and labour rights</t>
  </si>
  <si>
    <t>Supplier code of conduct with conditions for respect for humand and labour rights</t>
  </si>
  <si>
    <t>Labour right infringements in the factories</t>
  </si>
  <si>
    <t>Fostering a culture of accountability</t>
  </si>
  <si>
    <t>Provision of software services for value chain due diligence and auditing</t>
  </si>
  <si>
    <t>Lack of workers rights and empowerement</t>
  </si>
  <si>
    <t>due diligence of partners</t>
  </si>
  <si>
    <t>Lack of legal protections</t>
  </si>
  <si>
    <t>Exploitation of low-skilled, low-paid, workers in sourcing geographies with minimal labor law/health protections</t>
  </si>
  <si>
    <t>Lack of social protection for outsourced workers in developing countries</t>
  </si>
  <si>
    <t>Contractual conditions for health and safety</t>
  </si>
  <si>
    <t>Poor working environment</t>
  </si>
  <si>
    <t>Poor working conditions in the electronics value chain</t>
  </si>
  <si>
    <t>Contractual conditions for equal treatment</t>
  </si>
  <si>
    <t>Supplier code of conduct with conditions for equal treatment and diversity</t>
  </si>
  <si>
    <t>Discrimination and unequal oppportunities</t>
  </si>
  <si>
    <t>Inconsistent labor standards</t>
  </si>
  <si>
    <t>Exploitation of vulnerable workers</t>
  </si>
  <si>
    <t>Provision of training and skills development for workers of suppliers or subcontractors</t>
  </si>
  <si>
    <t>Lack of access to training and development</t>
  </si>
  <si>
    <t>Inadequate grievance mechanisms</t>
  </si>
  <si>
    <t>Violence or harassment in the electronics value chain</t>
  </si>
  <si>
    <t>Supply chain labour standards</t>
  </si>
  <si>
    <t>Due diligence and audit of partners</t>
  </si>
  <si>
    <t>Poor living conditions</t>
  </si>
  <si>
    <t>Child or forced labour in the electronics value chain</t>
  </si>
  <si>
    <t>Supplier code of conduct with conditions for respect for human rights</t>
  </si>
  <si>
    <t>Child or forced labour</t>
  </si>
  <si>
    <t>Lack of adequate housing, water and sanitation</t>
  </si>
  <si>
    <t>Communities' economic, social and cultural rights</t>
  </si>
  <si>
    <t>Investments into local economy and infrastructure</t>
  </si>
  <si>
    <t>Gentrification and housing price rises due to influx of well-paid employment opportunities</t>
  </si>
  <si>
    <t>Reduction in local residents' availability to clean water from using water to cool data centres</t>
  </si>
  <si>
    <t>Insufficient community engagement</t>
  </si>
  <si>
    <t>Ensuring human rights and respect trough communication with local communitites</t>
  </si>
  <si>
    <t>Displacement and land grabs</t>
  </si>
  <si>
    <t>Development of energy-security projects</t>
  </si>
  <si>
    <t>Provision of software and hardware solutions for security</t>
  </si>
  <si>
    <t>Supporting local people and projects</t>
  </si>
  <si>
    <t>Contribution to the local economy</t>
  </si>
  <si>
    <t>Cost structure/revenue model with aggressive strategies to minimise taxation</t>
  </si>
  <si>
    <t>Local job opportunities</t>
  </si>
  <si>
    <t>Philanthropy</t>
  </si>
  <si>
    <t>Support and cooperation with educational institutions</t>
  </si>
  <si>
    <t>Creating economic opportunities through sustainable development projects</t>
  </si>
  <si>
    <t>Tax revenue to local communities</t>
  </si>
  <si>
    <t>Communities' civil and political rights</t>
  </si>
  <si>
    <t>Enabling local communities to hold governments and organizations accountable for their negotiated terms and obligations</t>
  </si>
  <si>
    <t>Provision of software solutions to support freedom of expression</t>
  </si>
  <si>
    <t>Human rights violations</t>
  </si>
  <si>
    <t>Community involvement in decision-making</t>
  </si>
  <si>
    <t>Supression of dissent and protest</t>
  </si>
  <si>
    <t>Support fot advocacy and civic participation</t>
  </si>
  <si>
    <t>Unfair decision-making</t>
  </si>
  <si>
    <t>Rights of indigenous people</t>
  </si>
  <si>
    <t>More sustainable resource management by respecting traditional knowledge and practices</t>
  </si>
  <si>
    <t>Cultural preservation and heritage promotion</t>
  </si>
  <si>
    <t>Infringement of indigenous peoples unique rights and interests</t>
  </si>
  <si>
    <t>Land displacement, resource extraction and human rights abuses in the electronics value chain</t>
  </si>
  <si>
    <t>Capacity building and empowerment</t>
  </si>
  <si>
    <t>Land displacement and loss of traditional territories</t>
  </si>
  <si>
    <t>Environmental degradation and resource extraction</t>
  </si>
  <si>
    <t>Land-use which ownership is contested/records unreliable</t>
  </si>
  <si>
    <t xml:space="preserve"> Extensive use of resources that affect communities around the opertations</t>
  </si>
  <si>
    <t>Diminishing the ability to maintain and transmit cultural heritage</t>
  </si>
  <si>
    <t>Human rights abuses and violence</t>
  </si>
  <si>
    <t>Support for land rights and territories</t>
  </si>
  <si>
    <t>Violation of free, prior and informed consent</t>
  </si>
  <si>
    <t>Respecting indigenous rights</t>
  </si>
  <si>
    <t>Deadlines of construction/project commencement lacking time for consulatation</t>
  </si>
  <si>
    <t>S4 Consumers and end users</t>
  </si>
  <si>
    <t>Information-related impacts of consumers and/or end-users</t>
  </si>
  <si>
    <t>Measures for consumer privacy protection</t>
  </si>
  <si>
    <t>Provision of services for consumer privacy protection</t>
  </si>
  <si>
    <t>Loss/breach of data</t>
  </si>
  <si>
    <t>Impaired customer or data privacy</t>
  </si>
  <si>
    <t>Enhanced customer engagement and feedback</t>
  </si>
  <si>
    <t>More transparent, accurate, and reliable business activity</t>
  </si>
  <si>
    <t>Promotion of digital literacy</t>
  </si>
  <si>
    <t>Misleading labeling</t>
  </si>
  <si>
    <t>Access to accurate and transparent information</t>
  </si>
  <si>
    <t>Clear and informative labeling</t>
  </si>
  <si>
    <t>Personal safety of consumers and/or end-users</t>
  </si>
  <si>
    <t>Product safety standards</t>
  </si>
  <si>
    <t>Provision of services for consumer safety</t>
  </si>
  <si>
    <t>Injuries to customers</t>
  </si>
  <si>
    <t>Electrical fires from improper or unsafe functioning of electrical and electronic equipment</t>
  </si>
  <si>
    <t>Consumer health, safety and security</t>
  </si>
  <si>
    <t>Protection of children online</t>
  </si>
  <si>
    <t>Inappropriate behaviour or violence towards customers</t>
  </si>
  <si>
    <t>Ensuring that consumers have access to reliable and safe products by improved product safety and quality</t>
  </si>
  <si>
    <t>Lack of product safety due to business model being focued on lowest cost product/service</t>
  </si>
  <si>
    <t>Recall and response procedures</t>
  </si>
  <si>
    <t>Collaboration with regulatory authorities</t>
  </si>
  <si>
    <t>Social inclusion of consumers and/or end-users</t>
  </si>
  <si>
    <t xml:space="preserve">Fostering an inclusive environment for customers and employees alike </t>
  </si>
  <si>
    <t>Discriminatory practices</t>
  </si>
  <si>
    <t>Digital divide and technological exclusion</t>
  </si>
  <si>
    <t>Accessibility and universal design</t>
  </si>
  <si>
    <t>Provision of digital accessibility solutions</t>
  </si>
  <si>
    <t>Exclusionary pricing and access</t>
  </si>
  <si>
    <t>Increased affordability of product or service</t>
  </si>
  <si>
    <t>Greenwashing</t>
  </si>
  <si>
    <t>Transparency for investors and other stakeholders</t>
  </si>
  <si>
    <t>Fostering an environment where new ideas are welcomed</t>
  </si>
  <si>
    <t>Resistance to change and innovation</t>
  </si>
  <si>
    <t>Better business culture</t>
  </si>
  <si>
    <t>Lack of ethical leadership</t>
  </si>
  <si>
    <t>Consideration of consumer complaints</t>
  </si>
  <si>
    <t>Employee burnout and stress</t>
  </si>
  <si>
    <t>Employee well-being</t>
  </si>
  <si>
    <t>Ability to express grievances without retribution</t>
  </si>
  <si>
    <t>Lack of whistleblower anonymity and culture of retributions</t>
  </si>
  <si>
    <t>Corporate culture where employees are afraid to express grievances and report misconduct</t>
  </si>
  <si>
    <t>Early detection and prevention of misconduct</t>
  </si>
  <si>
    <t>Setting animal welfare conditions for suppliers</t>
  </si>
  <si>
    <t>Provision of solutions for animal welfare management</t>
  </si>
  <si>
    <t>Prioritize maximizing output and profitability over animal welfare</t>
  </si>
  <si>
    <t>Adherence to animal welfare standards</t>
  </si>
  <si>
    <t>Use of animals in entertainment</t>
  </si>
  <si>
    <t>Providing transparency to consumers about products</t>
  </si>
  <si>
    <t>Animal testing</t>
  </si>
  <si>
    <t>Reducing animal testing</t>
  </si>
  <si>
    <t>Wildlife trade and trafficking</t>
  </si>
  <si>
    <t>Support for animal rescue and rehabilitation</t>
  </si>
  <si>
    <t>Increased quality of public policy</t>
  </si>
  <si>
    <t>Providing valuable industry expertise</t>
  </si>
  <si>
    <t>Undue/excessive influence on public policy</t>
  </si>
  <si>
    <t>Shaping legislation that supports sustainable development</t>
  </si>
  <si>
    <t>Unequal access and power imbalance</t>
  </si>
  <si>
    <t>Conflict of interest between corporate goals and public interest</t>
  </si>
  <si>
    <t>Management of relationships with suppliers including payment practices</t>
  </si>
  <si>
    <t>Better working conditions and environmental performance of suppliers</t>
  </si>
  <si>
    <t>Unfair contract terms</t>
  </si>
  <si>
    <t>Reliable processes</t>
  </si>
  <si>
    <t>Quality issues</t>
  </si>
  <si>
    <t>Long-term partnerships</t>
  </si>
  <si>
    <t>Fair and timely payments</t>
  </si>
  <si>
    <t>Unreasonable and long payment terms</t>
  </si>
  <si>
    <t>Late payment and cash flow issues</t>
  </si>
  <si>
    <t>Corruption and bribery</t>
  </si>
  <si>
    <t>Transparency in business practices</t>
  </si>
  <si>
    <t>Prevention and detection policies and processes, including training</t>
  </si>
  <si>
    <t>Lack of prevention and detection policies and processes, including training can lead to potential association with/contribution to corrupt practices</t>
  </si>
  <si>
    <t>Ethical standards and compliance mechanisms</t>
  </si>
  <si>
    <t>Support for anti-corruption initiatives</t>
  </si>
  <si>
    <t>Promotion of fair competition</t>
  </si>
  <si>
    <t>Transparency and set procedures for dealing with incidents</t>
  </si>
  <si>
    <t>Undermining rule of law</t>
  </si>
  <si>
    <t>Incidents of corruption, bribery or unfair competition practices in public procurements</t>
  </si>
  <si>
    <t>Distorted market competition</t>
  </si>
  <si>
    <t>Social injustice and inequality</t>
  </si>
  <si>
    <t>Impact classification system and examples to help identify impacts for assessment.</t>
  </si>
  <si>
    <t>Impact Assessment</t>
  </si>
  <si>
    <t>For positive impacts, materiality is based on:</t>
  </si>
  <si>
    <t xml:space="preserve">For negative impacts, materiality is based on </t>
  </si>
  <si>
    <t>Severity is based on the following factors:</t>
  </si>
  <si>
    <t>Any of the three components (scale, scope, and irremediable character) can make a negative impact severe. In the case of a potential negative human rights impact, the severity of the impact takes precedence over its likelihood.</t>
  </si>
  <si>
    <t>Impact assessment could be conducted through research and analysis, through internal stakeholder workshops or external stakeholder engagement or some combination. For purposes of governance/controls over the process and outcomes as well as to prepare for questions from third parties (e.g. assurance providers), document information sources, assumptions and key judgments, including nature &amp; extent of stakeholder engagement. Keep in mind the following when assessing impacts:</t>
  </si>
  <si>
    <t>-          the scale and scope of the actual impacts; and</t>
  </si>
  <si>
    <t>-          the scale, scope and likelihood of the potential impacts.</t>
  </si>
  <si>
    <t xml:space="preserve">-          the severity (scale, scope, irremediable character) of the actual impact, </t>
  </si>
  <si>
    <t xml:space="preserve">-          the severity (scale, scope, irremediable character) and likelihood of the potential impact. </t>
  </si>
  <si>
    <t>-          scale: how grave the negative impact is or how beneficial the positive impact is for people or the environment;</t>
  </si>
  <si>
    <t>-          scope: how widespread the negative or positive impacts are. In the case of environmental impacts, the scope may be understood as the extent of environmental damage or a geographical perimeter. In the case of impacts on people, the scope may be understood as the number of people adversely affected; and</t>
  </si>
  <si>
    <t>-          irremediable character: whether and to what extent the negative impacts could be remediated, i.e., restoring the environment or affected people to their prior state.</t>
  </si>
  <si>
    <t>-          Assessing severity: Depending on the nature of the impact, it may not always be necessary to assess in depth each of the criteria of severity. Any of the three characteristics of severity can make an impact severe, but often the characteristics are interdependent. Impacts are to be assessed on their own, meaning that positive impacts cannot be netted against negative impacts.</t>
  </si>
  <si>
    <t xml:space="preserve">-          Affected stakeholders: The severity of an impact is assessed from the perspective of the affected people or the environment.  The purpose of engagement with key affected stakeholders is to help understand how they may be impacted, and therefore, it may help assess the severity and likelihood.  The company may engage with affected stakeholders or experts to provide input or feedback on the conclusions of the materiality assessment. Such engagement may provide evidence or insights into actual or potential impacts on people and the environment connected to the company. </t>
  </si>
  <si>
    <t>-          Evidence: Priority should be given to any supportable evidence that provides as much objectivity as possible.  However, reasonable quantification of the potential impacts may not always be possible.  Global reports or industry information on a given topic, such as negative impacts on biodiversity loss, could provide the quantitative information needed without the need for the company to incur additional research or data collection costs. In absence of third-party reports, leverage internally available supportable evidence for assessment. For example when scoring an impact related to own workforce safety, historical incident data from facilities could be leveraged in assessing scope and likelihood.</t>
  </si>
  <si>
    <t>Scale assessment criteria</t>
  </si>
  <si>
    <t>Score</t>
  </si>
  <si>
    <t>Positive or negative impact scale</t>
  </si>
  <si>
    <r>
      <t xml:space="preserve">Minimal: </t>
    </r>
    <r>
      <rPr>
        <sz val="12"/>
        <color theme="1"/>
        <rFont val="Times New Roman"/>
        <family val="1"/>
        <charset val="186"/>
      </rPr>
      <t>Very light impact with minimal consequences for affected people or environment</t>
    </r>
  </si>
  <si>
    <r>
      <t xml:space="preserve">Low: </t>
    </r>
    <r>
      <rPr>
        <sz val="12"/>
        <color theme="1"/>
        <rFont val="Times New Roman"/>
        <family val="1"/>
        <charset val="186"/>
      </rPr>
      <t>Light impact with low consequences for affected people or environment</t>
    </r>
  </si>
  <si>
    <r>
      <t>Medium:</t>
    </r>
    <r>
      <rPr>
        <sz val="12"/>
        <color theme="1"/>
        <rFont val="Times New Roman"/>
        <family val="1"/>
        <charset val="186"/>
      </rPr>
      <t xml:space="preserve"> Impact with medium consequences for affected people or environment</t>
    </r>
  </si>
  <si>
    <r>
      <t>Severe:</t>
    </r>
    <r>
      <rPr>
        <sz val="12"/>
        <color theme="1"/>
        <rFont val="Times New Roman"/>
        <family val="1"/>
        <charset val="186"/>
      </rPr>
      <t xml:space="preserve"> Heavy impact with severe consequences for affected people or environment</t>
    </r>
  </si>
  <si>
    <r>
      <t>Absolute:</t>
    </r>
    <r>
      <rPr>
        <sz val="12"/>
        <color theme="1"/>
        <rFont val="Times New Roman"/>
        <family val="1"/>
        <charset val="186"/>
      </rPr>
      <t xml:space="preserve"> Large scale impact with high damage and complete destruction</t>
    </r>
  </si>
  <si>
    <t>Environmental scope</t>
  </si>
  <si>
    <t>Social scope</t>
  </si>
  <si>
    <r>
      <t xml:space="preserve">Limited: </t>
    </r>
    <r>
      <rPr>
        <sz val="12"/>
        <color theme="1"/>
        <rFont val="Times New Roman"/>
        <family val="1"/>
        <charset val="186"/>
      </rPr>
      <t>Very low number of stakeholders affected</t>
    </r>
  </si>
  <si>
    <r>
      <t xml:space="preserve">Concentrated: </t>
    </r>
    <r>
      <rPr>
        <sz val="12"/>
        <color theme="1"/>
        <rFont val="Times New Roman"/>
        <family val="1"/>
        <charset val="186"/>
      </rPr>
      <t>Low number of stakeholders affected</t>
    </r>
  </si>
  <si>
    <r>
      <t xml:space="preserve">Medium: </t>
    </r>
    <r>
      <rPr>
        <sz val="12"/>
        <color theme="1"/>
        <rFont val="Times New Roman"/>
        <family val="1"/>
        <charset val="186"/>
      </rPr>
      <t>Medium number of stakeholders affected</t>
    </r>
  </si>
  <si>
    <r>
      <t xml:space="preserve">Widespread: </t>
    </r>
    <r>
      <rPr>
        <sz val="12"/>
        <color theme="1"/>
        <rFont val="Times New Roman"/>
        <family val="1"/>
        <charset val="186"/>
      </rPr>
      <t>High number of stakeholders affected</t>
    </r>
  </si>
  <si>
    <r>
      <t xml:space="preserve">Global / Total: </t>
    </r>
    <r>
      <rPr>
        <sz val="12"/>
        <color theme="1"/>
        <rFont val="Times New Roman"/>
        <family val="1"/>
        <charset val="186"/>
      </rPr>
      <t>Very high number of stakeholders affected</t>
    </r>
  </si>
  <si>
    <t>Scope assessment criteria</t>
  </si>
  <si>
    <t>Irremediability assessment criteria</t>
  </si>
  <si>
    <t>Difficulty to remedy/restore</t>
  </si>
  <si>
    <r>
      <t xml:space="preserve">Very easy: </t>
    </r>
    <r>
      <rPr>
        <sz val="12"/>
        <color theme="1"/>
        <rFont val="Times New Roman"/>
        <family val="1"/>
        <charset val="186"/>
      </rPr>
      <t>Requires minimal effort, short term (&lt; 1 year)</t>
    </r>
  </si>
  <si>
    <r>
      <t xml:space="preserve">Easy: </t>
    </r>
    <r>
      <rPr>
        <sz val="12"/>
        <color theme="1"/>
        <rFont val="Times New Roman"/>
        <family val="1"/>
        <charset val="186"/>
      </rPr>
      <t>Requires some effort, short term (1-2 years)</t>
    </r>
  </si>
  <si>
    <r>
      <t xml:space="preserve">Possible: </t>
    </r>
    <r>
      <rPr>
        <sz val="12"/>
        <color theme="1"/>
        <rFont val="Times New Roman"/>
        <family val="1"/>
        <charset val="186"/>
      </rPr>
      <t>Requires medium effort, medium term (2-5 years)</t>
    </r>
  </si>
  <si>
    <r>
      <t xml:space="preserve">Difficult: </t>
    </r>
    <r>
      <rPr>
        <sz val="12"/>
        <color theme="1"/>
        <rFont val="Times New Roman"/>
        <family val="1"/>
        <charset val="186"/>
      </rPr>
      <t>Requires extensive effort, long term (&gt; 5 years)</t>
    </r>
  </si>
  <si>
    <t>Non-remediable</t>
  </si>
  <si>
    <t>Likelihood assessment criteria</t>
  </si>
  <si>
    <t>Probability</t>
  </si>
  <si>
    <r>
      <t xml:space="preserve">Rare: </t>
    </r>
    <r>
      <rPr>
        <sz val="12"/>
        <color theme="1"/>
        <rFont val="Times New Roman"/>
        <family val="1"/>
        <charset val="186"/>
      </rPr>
      <t>Expected to only occur under exceptional circumstances (0-20%)</t>
    </r>
  </si>
  <si>
    <r>
      <t xml:space="preserve">Unlikely: </t>
    </r>
    <r>
      <rPr>
        <sz val="12"/>
        <color theme="1"/>
        <rFont val="Times New Roman"/>
        <family val="1"/>
        <charset val="186"/>
      </rPr>
      <t>Not expected to occur under normal circumstances (20-40%)</t>
    </r>
  </si>
  <si>
    <r>
      <t xml:space="preserve">Possible: </t>
    </r>
    <r>
      <rPr>
        <sz val="12"/>
        <color theme="1"/>
        <rFont val="Times New Roman"/>
        <family val="1"/>
        <charset val="186"/>
      </rPr>
      <t>Equally likely as unlikely to occur (40-60%)</t>
    </r>
  </si>
  <si>
    <r>
      <t xml:space="preserve">Likely: </t>
    </r>
    <r>
      <rPr>
        <sz val="12"/>
        <color theme="1"/>
        <rFont val="Times New Roman"/>
        <family val="1"/>
        <charset val="186"/>
      </rPr>
      <t>Expected to occur (60-80%)</t>
    </r>
  </si>
  <si>
    <r>
      <t xml:space="preserve">Almost certain/Certain: </t>
    </r>
    <r>
      <rPr>
        <sz val="12"/>
        <color theme="1"/>
        <rFont val="Times New Roman"/>
        <family val="1"/>
        <charset val="186"/>
      </rPr>
      <t>Almost certain/certain to occur (80-100%)</t>
    </r>
  </si>
  <si>
    <t>In the case of a potential negative human rights impact, if the average of severity and likelihood is less than the severity score, the impact materiality score will be equal to the severity score.</t>
  </si>
  <si>
    <t>Measurement scale for impact materiality</t>
  </si>
  <si>
    <t>Impact materiality</t>
  </si>
  <si>
    <t>≤ 1</t>
  </si>
  <si>
    <t>Minimal</t>
  </si>
  <si>
    <t>Informative</t>
  </si>
  <si>
    <t>Important</t>
  </si>
  <si>
    <t>Significant</t>
  </si>
  <si>
    <t>&gt; 4</t>
  </si>
  <si>
    <t>Critical</t>
  </si>
  <si>
    <r>
      <rPr>
        <b/>
        <sz val="11"/>
        <color theme="1"/>
        <rFont val="Calibri"/>
        <family val="2"/>
        <charset val="186"/>
        <scheme val="minor"/>
      </rPr>
      <t>The impact materiality score</t>
    </r>
    <r>
      <rPr>
        <sz val="11"/>
        <color theme="1"/>
        <rFont val="Calibri"/>
        <family val="2"/>
        <charset val="186"/>
        <scheme val="minor"/>
      </rPr>
      <t xml:space="preserve"> is automatically calculated by the tool as an average of the impact severity and likelihood scores. </t>
    </r>
  </si>
  <si>
    <t xml:space="preserve">A sustainability materiality assessment process that captures a company's material impacts on the environment and people and the sustainability risks to / opportunities for the company can be performed following four phases: (1) Understanding, (2) Identification, (3) Assessment and (4) Determination. </t>
  </si>
  <si>
    <t xml:space="preserve">1.      Understanding: The understanding phase is covered in the SusTool Stage 1 through the process of identification of relevant stakeholders across the value chain. </t>
  </si>
  <si>
    <t>2.      Identification: The sustainability matters that are considered relevant for further IRO identification and assessment in this tool have been identified through the SusTool Stage 2 process. SusTool Stage 2 identifies only the sustainability matters covered in topical ESRS. Since not all sustainability matters are depicted by the ESRS, you are able to add any other entity-specific sustainability matters that are material for affected stakeholders and users of sustainability statements. The first step of this tool includes the identification of the IROs corresponding to the pre‑screened relevant sustainability matters or entity‑specific matters.</t>
  </si>
  <si>
    <t>3.      Assessment: This tool includes the assessment of impact materiality and financial materiality of the identified IROs, as well as the methodology for setting thresholds to determine material IROs.</t>
  </si>
  <si>
    <t xml:space="preserve">This methodology is geared towards small and medium-sized enterprises (SMEs) and assumes that the company operates in a single line of business in a single region. A more complex company could use the tool for assessing one business line or one country at a time and aggregating the results appropriately. Do not aggregate data, when it may differ in nature, or when it may obscure the specificity or context for interpretation. </t>
  </si>
  <si>
    <t>4.      Determination: This tool identifies the IROs that exceed the materiality thresholds and outputs a visualisation of material sustainability matters.</t>
  </si>
  <si>
    <t>A. Impact identification'!A1</t>
  </si>
  <si>
    <t>A sustainability related impact is the effect the company has or could have on the environment and people, including effects on their human rights, as a result of the company's activities or business relationships. The impacts can be actual or potential, negative or positive, short-term, medium or long-term, intended or unintended, and reversible or irreversible. Impacts indicate the undertaking's contribution, negative or positive, to sustainable development. Impacts include those connected with the company’s own operations and upstream and downstream value chain, including through its products and services, as well as through its business relationships.
The ESRS standards do not prescribe how to identify sustainability impacts or risks and opportunities. Impacts can be identified through engaging with relevant stakeholders and experts or relying on scientific and analytical research on impacts of sustainability matters. To the extent there’s an existing process (e.g. GRI reporting, LEAP Nature Risk Assessment for TNFD, climate risk assessment under TCFD), a company could start with those IROs identified from prior assessments. A list of example impacts corresponding to the sustainability matters covered in topical ESRS is available in the sheet "A. Impact identification".</t>
  </si>
  <si>
    <t>In the final tool, the ESG topics will be prepopulated based on stage 2 results. For now, choose the relevant categories from the dropdown menu.</t>
  </si>
  <si>
    <t>Insert a short title for results visualisation.</t>
  </si>
  <si>
    <t>Document an impact description. The ESRS standards do not dictate how to document IROs, including the level of granularity of documentation. Considering the following questions when documenting IROs may be useful:
-	What (activity) is the impact driver? What is the company or its value chain doing to cause the impact?
-	What is the result of the impact driver (=actual or potential impact)?
-	Who or what is being impacted?
May choose an impact from sheet A. Impact identification or add your own.</t>
  </si>
  <si>
    <t>Choose the value chain location connected to the impact’s occurrence from the dropdown menu. If an impact occurs across the value chain, choose the location with the most significant impact.</t>
  </si>
  <si>
    <t xml:space="preserve">A sustainability matter may be linked to both positive and negative impacts, which must be documented and assessed separately. Positive and negative impacts cannot be netted.
Actions taken by the company to mitigate negative impacts are not considered positive impacts (e.g. transitioning to more efficient services and processes requiring less water and marine resources is an action taken to mitigate the company's impact and does not have a positive impact on the planet). </t>
  </si>
  <si>
    <t>Actual impacts have already occurred, potential impacts are yet to materialise but may happen in the future.</t>
  </si>
  <si>
    <t>Choose the time horizon in which the impact has an effect. Short-, medium- and long-term time horizons are defined by default as follows: 
-	short-term: the period adopted by the company as the reporting period in its financial statements;
-	medium-term: from the end of the short-term reporting period up to 5 years; and
-	long-term: more than 5 years.</t>
  </si>
  <si>
    <t>In the case of a potential negative human rights impact, ESRS states that severity of the impact takes precedence over its likelihood, which is considered as part of the assessment process.</t>
  </si>
  <si>
    <t>Refer to the sheet "B. Impact scoring methodology" for an explanation of the relevant assessment aspects and the scoring criteria. Choose a score from 1-5 from the dropdown menu and provide an explanation for choosing that score. Irremediability is assessed only for negative impacts, choose N/A for positive impacts. The impact severity score is automatically calculated as the average of scope, scale and irremediability. The impact materiality score is calculated as the average of the impact severity and likelihood scores. In the case of a potential negative human rights impact, if the average of severity and likelihood is less than the severity score, the impact materiality score will be equal to the severity score.</t>
  </si>
  <si>
    <t>B. Impact scoring methodology'!A1</t>
  </si>
  <si>
    <t>The impact assessment table has several impact assessment examples based on a medium-sized IT company.</t>
  </si>
  <si>
    <t>Sustainability related risks (opportunities) are uncertain environmental, social or governance events or conditions that, if they occur, could cause a potential material negative (positive) effect on the company's business model or strategy and on its capability to achieve its goals and targets and to create value, and therefore may influence its decisions and those of its business relationships with regard to sustainability matters. Risks (opportunities) may derive from past events or future events. The financial materiality of a sustainability matter is not constrained to matters that are within the control of the undertaking but includes information on material risks and opportunities attributable to business relationships beyond the scope of consolidation used in the preparation of financial statements.
A risk and opportunity classification system and example risks and opportunities is available in the sheet "C. Risk-opp. identification".
To identify risks/opportunities, consider the following:
-	Are there any sustainability triggers that cause or could be reasonably expected to cause a financial effect? 
-	How material are these triggers to the financial development, performance, position, cash flows or access to/cost of capital of the company?
-	Are these triggers risks (e.g. contributing to negative deviation in future expected cash inflows or increase in deviation in future expected cash outflows and/or negative deviation from expected change in capitals not recognised in financial statements)? 
-	Are these triggers opportunities (e.g. contributing to positive deviation in future expected cash inflows or decrease in deviation in future cash outflows and/or positive deviation from expected change in capitals not recognised in financial statements)?</t>
  </si>
  <si>
    <t>C. Risk-opp. identification'!A1</t>
  </si>
  <si>
    <t>The risk/opportunity assessment table has several assessment examples based on a medium-sized IT company.</t>
  </si>
  <si>
    <r>
      <t xml:space="preserve">The </t>
    </r>
    <r>
      <rPr>
        <b/>
        <sz val="11"/>
        <color theme="1"/>
        <rFont val="Calibri"/>
        <family val="2"/>
        <charset val="186"/>
        <scheme val="minor"/>
      </rPr>
      <t xml:space="preserve">external </t>
    </r>
    <r>
      <rPr>
        <sz val="11"/>
        <color theme="1"/>
        <rFont val="Calibri"/>
        <family val="2"/>
        <charset val="186"/>
        <scheme val="minor"/>
      </rPr>
      <t>activity, trigger or event which leads to a financial impact on the company. May choose from the examples provided in sheet "C. Risk-opp. Identification" or add your own.</t>
    </r>
  </si>
  <si>
    <t>Document a risk/opportunity description. The ESRS standards do not dictate how to document IROs, including the level of granularity of documentation. Considering the following questions when documenting IROs may be useful:
-	What is the driver for the sustainability related risk/opportunity that the company may be exposed to? 
-	What is the direct business consequence of the risk/opportunity happening? What is the effect on business activities?
-	What is the direct financial consequence of the risk/opportunity happening (e.g. lost revenue, higher operating costs, capital expenditures required, high cost of capital)?
May choose a R/O from sheet C or add your own.</t>
  </si>
  <si>
    <t>Choose the risk/opportunity type from the dropdown menu.
-	Physical risks are a direct result of the effects of climate change and/or dependence on nature. Physical risks are those that arise when natural systems are compromised, due to the impact of climatic events (e.g., extremes of weather such as severe storms or drought), geologic events (e.g., seismic events such as an earthquake), or events or changes in ecosystem equilibria, such as soil quality or marine ecology, which affect the ecosystem services companies depend on. These can be acute, chronic, or both and are usually location-specific.
-	Transitional risks and opportunities result from a misalignment between strategy and management of the changing regulatory, policy or societal landscape in which the company operates. New or changing policies or legislation, technological breakthroughs, and market changes can create or change acute and/or chronic transition risks and opportunities.
-	Dependencies on natural, human and social resources may trigger financial effects in two possible ways: 
-	they may influence the ability to continue to use or obtain the resources needed in business processes, as well as the quality and pricing of those resources; and 
-	they may affect the ability to rely on relationships needed in business processes on acceptable terms.</t>
  </si>
  <si>
    <t>Choose the value chain location connected to the risk/opportunity driver from the dropdown menu. If a R/O event is connected to multiple value chain locations, choose the location with the most significant connection to the R/O.</t>
  </si>
  <si>
    <t>The same "event" may generate both opportunities and risks (for example, significant water-use may present a risk of loss of access to the resource, which would negatively affect production, whereas investing in new water efficient equipment may generate interest from new customers and increase market share).  Identify each opportunity and risk separately and assess each separately.  Risks and opportunities cannot be netted.</t>
  </si>
  <si>
    <t xml:space="preserve">Choose the time horizon in which the financial impact magnitude and likelihood are assessed. All time horizons must be considered, but the assessment can be documented in only one. </t>
  </si>
  <si>
    <t>D. R-O scoring methodology'!A1</t>
  </si>
  <si>
    <t>Like any other risks (opportunities), sustainability-related risks (opportunities) are the combination of an impact’s magnitude and the probability of occurrence.</t>
  </si>
  <si>
    <t>Risk/opportunity assessment</t>
  </si>
  <si>
    <t>Existing risk assessment frameworks should be leveraged for the materiality assessment, converting the existing criteria into the 1-5 scale as needed.</t>
  </si>
  <si>
    <t xml:space="preserve">It is important to consider various scenarios or forecasts that are likely to materialise, and potential financial effects that may not already reflect in the financial statements, including: </t>
  </si>
  <si>
    <t xml:space="preserve">-          Potential situation that a future event may affect cash flow generation potential </t>
  </si>
  <si>
    <t>-          Capitals that are not recognised as assets from accounting and financial reporting perspective (e.g. natural, intellectual, social, relationships capitals)</t>
  </si>
  <si>
    <t>-          Possible future events that may have an influence on the evolution of such capitals</t>
  </si>
  <si>
    <t>Financial effect magnitude assessment criteria</t>
  </si>
  <si>
    <t>Financial effect magnitude</t>
  </si>
  <si>
    <r>
      <t xml:space="preserve">Nominal: </t>
    </r>
    <r>
      <rPr>
        <sz val="12"/>
        <color theme="1"/>
        <rFont val="Times New Roman"/>
        <family val="1"/>
        <charset val="186"/>
      </rPr>
      <t>Nominal impact on the company to achieve its strategic objectives; Nominal impact to company revenue, profits, or margins</t>
    </r>
  </si>
  <si>
    <r>
      <t xml:space="preserve">Moderate: </t>
    </r>
    <r>
      <rPr>
        <sz val="12"/>
        <color theme="1"/>
        <rFont val="Times New Roman"/>
        <family val="1"/>
        <charset val="186"/>
      </rPr>
      <t>Moderate impact on the company to achieve its strategic objectives; Moderate impact to company revenue, profits, or margins</t>
    </r>
  </si>
  <si>
    <r>
      <t>High:</t>
    </r>
    <r>
      <rPr>
        <sz val="12"/>
        <color theme="1"/>
        <rFont val="Times New Roman"/>
        <family val="1"/>
        <charset val="186"/>
      </rPr>
      <t xml:space="preserve"> High impact on the company to achieve its strategic objectives; High impact to company revenue, profits, or margins</t>
    </r>
  </si>
  <si>
    <r>
      <t>Significant:</t>
    </r>
    <r>
      <rPr>
        <sz val="12"/>
        <color theme="1"/>
        <rFont val="Times New Roman"/>
        <family val="1"/>
        <charset val="186"/>
      </rPr>
      <t xml:space="preserve"> Significant impact on the company to achieve its strategic objectives; Significant impact to company revenue, profits, or margins</t>
    </r>
  </si>
  <si>
    <r>
      <t xml:space="preserve">Severe: </t>
    </r>
    <r>
      <rPr>
        <sz val="12"/>
        <color theme="1"/>
        <rFont val="Times New Roman"/>
        <family val="1"/>
        <charset val="186"/>
      </rPr>
      <t>Severe impact on the company to achieve its strategic objectives; Severe impact to company revenue, profits, or margins</t>
    </r>
  </si>
  <si>
    <t>When assessing the likelihood of occurrence, take into account the existing risk mitigation and prevention measures.</t>
  </si>
  <si>
    <t>Financial effect likelihood assessment criteria</t>
  </si>
  <si>
    <t xml:space="preserve">The financial impact materiality score is automatically calculated by the tool as an average of the impact magnitude and likelihood scores. </t>
  </si>
  <si>
    <t>Measurement scale for financial impact materiality</t>
  </si>
  <si>
    <t>Financial impact materiality</t>
  </si>
  <si>
    <r>
      <rPr>
        <b/>
        <sz val="11"/>
        <color theme="1"/>
        <rFont val="Calibri"/>
        <family val="2"/>
        <charset val="186"/>
        <scheme val="minor"/>
      </rPr>
      <t>Defining thresholds:</t>
    </r>
    <r>
      <rPr>
        <sz val="11"/>
        <color theme="1"/>
        <rFont val="Calibri"/>
        <family val="2"/>
        <charset val="186"/>
        <scheme val="minor"/>
      </rPr>
      <t xml:space="preserve">
Thresholds are used to determine which impacts and risks and opportunities are material, which drives the identification of material matters and material information for disclosure.  
Different quantitative and/or qualitative thresholds could be set, such as for impact and financial materiality assessments. ESRS does not explicitly state how to define thresholds. 
This tool uses an absolute score for defining thresholds. Insert the chosen quantitative threshold scores into the impact materiality threshold sheet and financial materiality threshold sheet. The sheets will automatically display whether the assessed IRO exceeds the threshold in the last column of the respective tables.</t>
    </r>
  </si>
  <si>
    <r>
      <rPr>
        <b/>
        <sz val="11"/>
        <color theme="1"/>
        <rFont val="Calibri"/>
        <family val="2"/>
        <charset val="186"/>
        <scheme val="minor"/>
      </rPr>
      <t>Identifying IROs exceeding defined quantitative and/or qualitative thresholds:</t>
    </r>
    <r>
      <rPr>
        <sz val="11"/>
        <color theme="1"/>
        <rFont val="Calibri"/>
        <family val="2"/>
        <charset val="186"/>
        <scheme val="minor"/>
      </rPr>
      <t xml:space="preserve">
After each IRO has been assessed based on the defined criteria, identify those that exceed the defined thresholds. 
Consider focusing analysis and review on IROs that are assessed “close” to the defined thresholds and consider whether those above/below the thresholds appear to be appropriately included/excluded as material IROs.  For these “close calls,” ensure that there’s sufficient documentation around key assumptions/inputs into the assessment and any additional procedures performed resulting in the ultimate determination. If a qualitative review shows that an IRO has received an "incorrect" quantitative assessment, go back and redo the assessment scoring for that IRO.
The threshold materiality matrixes in the threshold worksheets provide a visualisation for which IROs are “close calls” and may require further considerations.
</t>
    </r>
  </si>
  <si>
    <t>Insert financial materiality quantitative threshold (1-5)</t>
  </si>
  <si>
    <t>Insert impact materiality quantitative threshold (1-5)</t>
  </si>
  <si>
    <t>Risk and opportunity classification system and examples to help identify ROs for assessment.</t>
  </si>
  <si>
    <t>Impact assessment methodology and scoring criteria.</t>
  </si>
  <si>
    <t>RO assessment methodology and scoring criteria.</t>
  </si>
  <si>
    <t>The assessment model incorporates only a single score for each element, so the assigned score must reflect the interest and views of all stakeholders.  </t>
  </si>
  <si>
    <r>
      <rPr>
        <b/>
        <sz val="11"/>
        <color theme="1"/>
        <rFont val="Calibri"/>
        <family val="2"/>
        <charset val="186"/>
        <scheme val="minor"/>
      </rPr>
      <t xml:space="preserve">When concluding on the completeness of material matters, consider: </t>
    </r>
    <r>
      <rPr>
        <sz val="11"/>
        <color theme="1"/>
        <rFont val="Calibri"/>
        <family val="2"/>
        <charset val="186"/>
        <scheme val="minor"/>
      </rPr>
      <t xml:space="preserve">
-	For those determined to be immaterial, conclude that omitting, misstating or obscuring that information would not reasonably be expected to influence decisions that the users make on the basis of the company’s sustainability statements.
-	Engaging with stakeholders (or re-reviewing the results of stakeholder engagement) to identify anything the stakeholders explicitly expressed or implied that is material and is not exceeding the thresholds. 
-	Based on your scientific and analytical research, did a particular topic anticipated to be material get excluded and does that make sense? 
-	Is nature (silent stakeholder) appropriately taken into account?
-	Does any particular topic appear to be missing based on most recent peer benchmarking?
-	Does the company have a publicly disclosed policy and/or target related to a topic concluded to be immaterial and does that make sense?</t>
    </r>
  </si>
  <si>
    <t>1-2</t>
  </si>
  <si>
    <t>2-3</t>
  </si>
  <si>
    <t>3-4</t>
  </si>
  <si>
    <r>
      <rPr>
        <b/>
        <sz val="11"/>
        <color theme="1"/>
        <rFont val="Calibri"/>
        <family val="2"/>
        <charset val="186"/>
        <scheme val="minor"/>
      </rPr>
      <t>Visualisation of material sustainability matters:</t>
    </r>
    <r>
      <rPr>
        <sz val="11"/>
        <color theme="1"/>
        <rFont val="Calibri"/>
        <family val="2"/>
        <charset val="186"/>
        <scheme val="minor"/>
      </rPr>
      <t xml:space="preserve">
The IRO assessment results are consolidated to the sustainability matter sub-topic level. The consolidation is performed on the basis of the maximum impact materiality and financial materiality scores, becasue if a single IRO under a sustainability sub-topic is assessed as material, from either materiality perspective, then the sustainabilility sub-topic is automatically material for reporting purposes. IROs that are related to the same sustainability topics cannot be netted against each other.
The sub-topic double materiality matrix plots the maximum impact and financial materiality scores for each sub-topic. The sub-topics whose scores exceed the plotted threshold lines are determined to be material for the company. </t>
    </r>
  </si>
  <si>
    <t>Refer to the sheet "D. R-O scoring methodology" for an explanation of the relevant assessment aspects and the scoring criteria. 
Choose a score from 1-5 from the dropdown menu and provide an explanation for choosing that score. The explanation may include reference to the views of stakeholders or available data. 
The financial impact materiality score is calculated as the average of the impact magnitude and likelihood scores.</t>
  </si>
  <si>
    <t>Dependency: Business relationships</t>
  </si>
  <si>
    <t>User will insert their own. This may not be needed in the final tool, as it is here for graph visualisation purposes only.</t>
  </si>
  <si>
    <t>Column content instructions:</t>
  </si>
  <si>
    <t>Technical methodology instructions:</t>
  </si>
  <si>
    <t>User will insert text</t>
  </si>
  <si>
    <t>User can copy from risk/opportunity example sheet or enter their own</t>
  </si>
  <si>
    <t>User can copy to here from the example risks/opportunities or write their own.</t>
  </si>
  <si>
    <t>Average of L and N columns</t>
  </si>
  <si>
    <t>There will be a default value of 3.5 in here, but the user can change it by inserting any number between 1-5</t>
  </si>
  <si>
    <t>This table is referring to the assessment sheet, there is no user input here. Column W uses the green table for its calculation.</t>
  </si>
  <si>
    <t>Calculation: "Yes" if score in column V is larger or equal to materiality threshold in B4 cell. "No" if V is less than B¤.</t>
  </si>
  <si>
    <t>This table is referring to the assessment sheet, there is no user input here. Column W uses the blue table for its calculation.</t>
  </si>
  <si>
    <t>Plots on x-axis the score in column T, on y-axis the score in column S. Data point title is from column F.</t>
  </si>
  <si>
    <t>Plots on x-axis the score in column N, on y-axis the score in column L. Data point title is from column F.</t>
  </si>
  <si>
    <t>Pivot table from the "Impact assessment" sheet table. Filtered to show "Sustainability sub-topic" and max of "Impact materiality score"</t>
  </si>
  <si>
    <t>Pivot table from the "Risk &amp; opportunity assessment" sheet table. Filtered to show "Sustainability sub-topic" and max of "Financial impact materiality score"</t>
  </si>
  <si>
    <t>List of sub-topics</t>
  </si>
  <si>
    <t>Looks up the score corresponding to the sub-topic in the left pivot table</t>
  </si>
  <si>
    <t>Looks up the score corresponding to the sub-topic in the right pivot table</t>
  </si>
  <si>
    <t>Plots the data from the right table (G8:I45). On x-axis is the "max financial materiality score" (I); on y-axis is the "max impact materiality score" (H). Data label name is from "Sub-topic" (G). The lines are from the materiality thresholds entered in cell B4 of the sheet "Impact materiality threshold" and cell B4 in the sheet "fin. mat. threshold".</t>
  </si>
  <si>
    <t>Technical note:
The two pivot tables with max impact materiality scores and max financial impact materiality scores do not automatically update. To update the tables, right click on the table and select refresh.</t>
  </si>
  <si>
    <t>Provision of solutions for building automation  and energy efficiency monitoring</t>
  </si>
  <si>
    <t>Energy efficiency product</t>
  </si>
  <si>
    <t>Cybersecurity</t>
  </si>
  <si>
    <t>Provision of financial support to employees for mental health services</t>
  </si>
  <si>
    <t>Human rights violations in the electronics manufacturing in China</t>
  </si>
  <si>
    <t>Rigorous cybersecurity governance ensures the protection of data and avoids unauthorised access to sensitive building control systems</t>
  </si>
  <si>
    <t>As the IT company has less than 10 major suppliers, the number of affected companies is low.</t>
  </si>
  <si>
    <t>All of the company’s employees are exposed to the effects of a stressful corporate culture.</t>
  </si>
  <si>
    <t>As the IT company has sold it automation product to most the of the largest energy consumers in Estonia and is a market leader, a high number of customers are affected by the company’s cybersecurity practices.</t>
  </si>
  <si>
    <t>Positive impact.</t>
  </si>
  <si>
    <t>The negative health effects of a sitting, computer work environment are easy to fix with some effort into physical exercises and proper work techniques and equipment.</t>
  </si>
  <si>
    <t>It is possible to immediately stop human rights violations, but financial compensation and remediation of mental health effects usually require multiple years’ time.</t>
  </si>
  <si>
    <t>Actual impact.</t>
  </si>
  <si>
    <t>Adoption of new technologies that have been developed through R&amp;D and innovation in digitalisation and automatisation may lead to a better competitive position and increased sales</t>
  </si>
  <si>
    <t>Likelihood score</t>
  </si>
  <si>
    <t>Based on a climate risk analysis, severe weather events are expected to occur rarely in the region of the IT company and its main suppliers.</t>
  </si>
  <si>
    <t>Generation of e-waste at the end-of-life of the building automation hardware solution</t>
  </si>
  <si>
    <t>The dumping or unregulated recycling of e-waste can lead to harmful substances, including lead, mercury, nickel, brominated flame retardants and polycyclic aromatic hydrocarbons (PAHs) entering the soil and water and causing both sever environmental and human health outcomes such as cognitive and respiratory problems in children.</t>
  </si>
  <si>
    <t>It is possible to remediate the effects of the accumulation of harmful substances in the environment through clean up and restoration efforts, which usually require a couple of years to have a restoration of the previous conditions.</t>
  </si>
  <si>
    <t>K4E0ASPV1G0A94F0RA6JGAMW37TCPZ14EVDRMT7XQBG2NS12Y77G</t>
  </si>
  <si>
    <t>Kadi Ilves</t>
  </si>
  <si>
    <t>Create</t>
  </si>
  <si>
    <t>f219d942-4eb2-4cec-8d55-a6b7ef9ffb54</t>
  </si>
  <si>
    <t>{"id":"f219d942-4eb2-4cec-8d55-a6b7ef9ffb54","type":1,"name":"workbookId","value":"4d311c7e-d87b-473d-a194-245528a18671"}</t>
  </si>
  <si>
    <t>eaf9785b-4725-4548-ba38-2931054fdb27</t>
  </si>
  <si>
    <t>{"id":"eaf9785b-4725-4548-ba38-2931054fdb27","type":0,"name":"dataSnipperSheetDeleted","value":"false"}</t>
  </si>
  <si>
    <t>30c910dd-6f07-47d8-8f3e-10022e7e11ec</t>
  </si>
  <si>
    <t>{"id":"30c910dd-6f07-47d8-8f3e-10022e7e11ec","type":0,"name":"embed-documents","value":"true"}</t>
  </si>
  <si>
    <t>a3a9cc43-0863-43d1-9397-035a6870434f</t>
  </si>
  <si>
    <t>{"id":"a3a9cc43-0863-43d1-9397-035a6870434f","type":0,"name":"table-snip-suggestions","value":"true"}</t>
  </si>
  <si>
    <t>7211e72a-aa69-4c34-ac30-ff9fafea5404</t>
  </si>
  <si>
    <t>{"id":"7211e72a-aa69-4c34-ac30-ff9fafea5404","type":1,"name":"migratedFssProjectId","value":""}</t>
  </si>
  <si>
    <t>The impact is not expected to occur under normal circumstances because the product is designed so that it does not include very harmful substances, 90% of the product is easily recyclable and the clients are EU companies that have to follow correct e-waste recycling regulations.</t>
  </si>
  <si>
    <t>The scope of the impact is concentrated because the IT company produces only  a few hundred hardware products each year and the lifetime of the product is at least 10 years.</t>
  </si>
  <si>
    <t xml:space="preserve">To assess the scale of the positive impact of providing the energy efficiency product, you should determine what is the outcome of energy use in buildings. The EU Commission states that around 40% of energy consumed in the EU is used in buildings and over a third of the EU’s energy-related GHG emissions come from buildings.  Thus the main impact of building energy use is climate change from GHG emissions, which studies, such as the IPCC Sixth Assessment Report , have shown to have “dangerous and pervasive impacts /…/ hindering efforts to meet basic human needs and /…/ threaten sustainable development across the globe.”  </t>
  </si>
  <si>
    <t xml:space="preserve">To assess the scale, you should determine what is the effect of climate change due to GHG emissions on the environment and people. As evidenced in the aforementioned IPCC research, the long term effects of GHG emissions have a severe effect on people and the environment through leading to climate change. </t>
  </si>
  <si>
    <t xml:space="preserve">To assess the scale, you should determine how beneficial is the outcome on employee mental health from providing them with mental health services. Studies, such as from the World Health Organization , have shown that prevention and early detection of mental health problems is crucial for effective outcomes and that the workplace can be one of the most important factors for both positive and negative mental health impacts. As such, enabling access to mental health services can severely improve the mental health of a person. The scale of this impact could be determined based on employee feedback and data on the outcomes of mental health services, but the example IT company does not collect such information. </t>
  </si>
  <si>
    <t xml:space="preserve">To assess the scale, you should determine how severe are the health consequences from a sitting and screen time heavy working environment. Studies show that extensive sitting can lead to multiple negative health impacts, but that these effects are countered for most people by the other physical activity they do during the day.  Studies show that excessive screen time can lead to negative health impacts related to eyes and posture , but these conditions are not very severe or have life threatening or significantly life altering consequences. The scale of this impact could be measured through employee feedback or general level feedback from the company’s occupational health checks provider. The example IT company has not asked its employees whether they are experiencing these health impacts as that is too personal and may not be appropriate for an employer to ask. </t>
  </si>
  <si>
    <t>To assess scale, you should determine how severe are the consequences of human rights infringements on people. Studies have shown that human rights abuses in electronics factories may have a severe effect on the workers there as they may experience a range of violations relating to inhumane working and living conditions, violence, and suppression of their rights.  As these are violations of fundamental rights, they are assessed to have a heavy impact on the affected people. The impact’s scale could be measured by collecting data and incident descriptions from these value chain partners, but the example IT company has not collected such data.</t>
  </si>
  <si>
    <t>To assess scale, you should determine to what extent having a supplier code of conduct affects the behaviour of the partner. As the IT company is a small purchaser and does not actively and regularly audit compliance of suppliers, the set supplier conditions have a low impact on supplier behaviour. The impact could be measured by asking the supplier for feedback on how they have changed their behaviour in response to the policy, but as the IT company is a very small buyer for the supplier, it has not deemed it reasonable to do so.</t>
  </si>
  <si>
    <t>To assess scale, you should determine how severe are the health and morale consequences of having a stressful corporate culture. Studies have shown that stress at work can lead to mental health issues such as anxiety or depression.  The example IT company has not collected data on the mental health of its employees. The example IT company has performed a survey where 87% of the employees said that they would recommend the company as a workplace, suggesting that morale has not been severely affected. Thus the scale of the impact is assessed to be medium, as there may be mental health effects but low morale has not been demonstrated by data.</t>
  </si>
  <si>
    <t>To assess scale, you should determine how beneficial is the provision of rigorous cybersecurity solutions to the IT company’s customers and how severe are the potential threats that the cybersecurity measures are protecting against. Failure to protect the data and especially the physical control of customer buildings may have severe consequences for the customers’ business and building user safety. The scale of the impact is even more severe if the automation system controls critical buildings such as hospitals or power plants. The effect could be measured by data and descriptions of occurred cybersecurity incidents, but the IT company does not have such data as no incidents have occurred.</t>
  </si>
  <si>
    <r>
      <t xml:space="preserve">Limited: </t>
    </r>
    <r>
      <rPr>
        <sz val="12"/>
        <color theme="1"/>
        <rFont val="Times New Roman"/>
        <family val="1"/>
        <charset val="186"/>
      </rPr>
      <t>Relevant to low number of sites and/or suppliers; immediate surroundings. The company’s contribution to the impact occurring is limited.</t>
    </r>
  </si>
  <si>
    <r>
      <t xml:space="preserve">Concentrated: </t>
    </r>
    <r>
      <rPr>
        <sz val="12"/>
        <color theme="1"/>
        <rFont val="Times New Roman"/>
        <family val="1"/>
        <charset val="186"/>
      </rPr>
      <t>Relevant to several sites and/or suppliers; local commun</t>
    </r>
    <r>
      <rPr>
        <b/>
        <sz val="12"/>
        <color theme="1"/>
        <rFont val="Times New Roman"/>
        <family val="1"/>
        <charset val="186"/>
      </rPr>
      <t xml:space="preserve">ity. </t>
    </r>
    <r>
      <rPr>
        <sz val="12"/>
        <color theme="1"/>
        <rFont val="Times New Roman"/>
        <family val="1"/>
        <charset val="186"/>
      </rPr>
      <t>The company’s contribution to the impact occurring is concentrated.</t>
    </r>
  </si>
  <si>
    <r>
      <t xml:space="preserve">Medium: </t>
    </r>
    <r>
      <rPr>
        <sz val="12"/>
        <color theme="1"/>
        <rFont val="Times New Roman"/>
        <family val="1"/>
        <charset val="186"/>
      </rPr>
      <t>Relevant to many sites and/or suppliers; city level</t>
    </r>
    <r>
      <rPr>
        <b/>
        <sz val="12"/>
        <color theme="1"/>
        <rFont val="Times New Roman"/>
        <family val="1"/>
        <charset val="186"/>
      </rPr>
      <t xml:space="preserve">. </t>
    </r>
    <r>
      <rPr>
        <sz val="12"/>
        <color theme="1"/>
        <rFont val="Times New Roman"/>
        <family val="1"/>
        <charset val="186"/>
      </rPr>
      <t>The company’s contribution to the impact occurring is medium.</t>
    </r>
  </si>
  <si>
    <r>
      <t xml:space="preserve">Widespread: </t>
    </r>
    <r>
      <rPr>
        <sz val="12"/>
        <color theme="1"/>
        <rFont val="Times New Roman"/>
        <family val="1"/>
        <charset val="186"/>
      </rPr>
      <t>Relevant to large amount of sites and/or suppliers; country level</t>
    </r>
    <r>
      <rPr>
        <b/>
        <sz val="12"/>
        <color theme="1"/>
        <rFont val="Times New Roman"/>
        <family val="1"/>
        <charset val="186"/>
      </rPr>
      <t xml:space="preserve">. </t>
    </r>
    <r>
      <rPr>
        <sz val="12"/>
        <color theme="1"/>
        <rFont val="Times New Roman"/>
        <family val="1"/>
        <charset val="186"/>
      </rPr>
      <t>The company’s contribution to the impact occurring is widespread.</t>
    </r>
  </si>
  <si>
    <r>
      <t xml:space="preserve">Global / Total: </t>
    </r>
    <r>
      <rPr>
        <sz val="12"/>
        <color theme="1"/>
        <rFont val="Times New Roman"/>
        <family val="1"/>
        <charset val="186"/>
      </rPr>
      <t>Relevant to majority of sites and/or suppliers; global</t>
    </r>
    <r>
      <rPr>
        <b/>
        <sz val="12"/>
        <color theme="1"/>
        <rFont val="Times New Roman"/>
        <family val="1"/>
        <charset val="186"/>
      </rPr>
      <t xml:space="preserve">. </t>
    </r>
    <r>
      <rPr>
        <sz val="12"/>
        <color theme="1"/>
        <rFont val="Times New Roman"/>
        <family val="1"/>
        <charset val="186"/>
      </rPr>
      <t>The company’s contribution to the impact occurring is global.</t>
    </r>
  </si>
  <si>
    <t>To assess the scope, you should determine how widespread is the effect of the impact (i.e. how many customers does the IT company have) and how much does the company contribute to the impact occurring (i.e. how much does their product reduce the energy consumption of a building. The IT company has sold it automation product to most the of the largest energy consumers in Estonia and is a market leader, thus the effect is on a country level. The example IT company has determined based on customer data, that the average building energy use reduction is 30%. As such, there is a significant reduction of GHG emissions related to those buildings.</t>
  </si>
  <si>
    <t xml:space="preserve">To assess scope, you should determine how widespread is the effect of the GHG emissions that can be contributed to the IT company and its relative part of value chain emissions. The IT company has only measured its GHG emissions in scopes 1 and 2, which are expected to be minimal when compared to scope 3 emissions from products and services in the value chain. The IT company could then compare its scope 1-3 emissions with other similar companies in the region and determine relatively how much they contribute to the impact GHG emissions have on the environment. As other such companies have also not disclosed their scope 3 GHG emissions, this comparative analysis is not yet possible. Taking into account that the example IT company is associated with large energy use in data processing, as well as significant emissions in the electronics value chain from material extraction to component manufacturing, but the relative size of the company and number of products is quite small, the scope of the company’s contribution to the impact occurring is concentrated. </t>
  </si>
  <si>
    <t>Only 10% of workers have used the mental health support offered by the company; thus the positive effect has only been relevant for a low number of employees.</t>
  </si>
  <si>
    <t>80% of the company’s employees work in a constant sitting position in front of a computer screen, thus a high number of employees has been affected.</t>
  </si>
  <si>
    <t>The electronics components used by the company come from only two factories in China. Thus a low number of manufacturing workers could be negatively affected.</t>
  </si>
  <si>
    <t>Studies, such as the aforementioned IPCC report, show that the global effects of climate change are very difficult to remediate and require extensive long-term solutions.</t>
  </si>
  <si>
    <t>It is very easy to consciously change corporate culture to a more healthy one by implementing measures in the short term if leadership makes it a priority.</t>
  </si>
  <si>
    <t>The IT company has chosen suppliers who have certifications for working conditions and are audited by other larger customers. Taking these control measures into account, human rights infringements are only expected to occur under exceptional circumstances.</t>
  </si>
  <si>
    <t xml:space="preserve">Although the company has provided proper equipment and training to the employees, it is likely that many employees neglect to implement proper preventative measures (confirmed by employee survey, where 75% said they do not follow all proper work environment and ergonomics guidelines) and are thus expected to experience health impacts related to sitting and using computer screens. </t>
  </si>
  <si>
    <t>The company has set corporate values that prioritise employee wellbeing and regularly monitors it through surveys. Employee feedback is regularly analysed by leadership and taken into account in decision making. As such, a stressful corporate culture is not expected to occur under normal circumstances.</t>
  </si>
  <si>
    <t>Damage to value chain data centers may lead to a high level on loss of revenue or customer compensation for disruption of service. This impact could be measured by estimating the time it would take to resume service by either fixing the data centers or switching to an alternative service provider. The potential amount of compensation to customers could be calculated by assessing penalty clauses in contracts and the potential length of the service disruptions. Damage to own infrastructure and buildings may also lead to costs for repairs, but the IT company does not own real estate so the cost would be borne by the lessor. The definition for the scale of the financial effect magnitude depends on company specifics, existing risk assessment frameworks, appetite for risk and how materiality is defined in financial reporting. The example IT company assessed that the magnitude of the financial impact in the long term is 5.5 million euros or 10% of annual revenue. The company defines a “high” impact as an impact ranging from 10-20% of annual revenue.</t>
  </si>
  <si>
    <t>The demand for building control and energy efficiency systems is forecasted to grow at a rapid pace as the climate conditions change and EU legislation requires automation systems for certain buildings. As this is the company’s main business line, the financial opportunity is extremely large, as it is expected that revenue will more than double in the next few years.</t>
  </si>
  <si>
    <t>As the IT company has already implemented GHG reduction measures, the additional investment needs are moderate. As most of the GHG emission come from the value chain, the IT company can mainly change service providers and does not need to invest in upgrades itself. The financial effect is assessed as around one million euros over the next five years, which falls in the “moderate” category, which the IT company defined as equalling 2-10% of annual revenue.</t>
  </si>
  <si>
    <t>The IT company has costs associated with the difficulty of finding qualified employees, such as recruitment and retention costs. Labour costs are one of the biggest costs for the company and increased competition for workers drivers costs up further. The IT company assessed that the salary increased, recruitment and training costs and other benefits and working environment improvements are expected to cost 12 million euros over the next five years, which falls in the “significant” category as it equals 20-50% of revenue.</t>
  </si>
  <si>
    <t>As most of the customers are large companies or public entities, they place more emphasis on having responsible business partners with good reputations. Also, there are plenty of competitive products on the market, which make it easier for customers to switch to another partner. Thus a serious reputational incident can lead to significant loss of revenue of up to 50%.</t>
  </si>
  <si>
    <t>While innovative technologies may improve the product offerings, it is likely that competitors will also innovate and thus there will not be a large competitive advantage. The IT company estimates that they could increase revenue by around 5%.</t>
  </si>
  <si>
    <t>The demand for building control and energy efficiency systems is already growing and almost certain to continue as climate conditions become more extreme and legislation mandates the use of automation for certain building types.</t>
  </si>
  <si>
    <t>As the IT company has already implemented GHG reduction measures, it is only possible that there might be an additional need for investments.</t>
  </si>
  <si>
    <t>The IT sector is already experiencing a skilled labour shortage; thus the effect is certain.</t>
  </si>
  <si>
    <t>The IT company has policies, processes, trainings and controls in place to ensure the highest level of ethical behaviour. As such, the financial effect from these reputational incidents is expected to occur only under exceptional circumstances.</t>
  </si>
  <si>
    <t>It is likely that innovation and R&amp;D will lead to technological advances in automation and control technology as such is already the industry trend.</t>
  </si>
  <si>
    <t>NB!</t>
  </si>
  <si>
    <t xml:space="preserve">The general activity, trigger or event which leads to an impact on the environment or people. </t>
  </si>
  <si>
    <t xml:space="preserve">Choose from dropdown </t>
  </si>
  <si>
    <t>Choose from dropdown (data from sheet A Impact Identification column D) or insert text</t>
  </si>
  <si>
    <t>Insert text. See possible impacts sheet A Impact Identification columns E to H</t>
  </si>
  <si>
    <t>Auto-calculated (For positive impacts (column I): calculated as average of scale (M) and scope (O).
For negative impacts (I): calculated as average of scale (M), scope (O) and irremediability (Q).)</t>
  </si>
  <si>
    <t>Auto-calculated (For negative human rights impacts ("Yes" in column L): if the average of columns S and L is larger than or equal to the score in S, it will display the average of S and L. But if the average of S and L is smaller than the score in S, then it will display the score of S.
For not negative human rights impacts ("No" in column L): the average of S and 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</si>
</sst>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sz val="10"/>
      <color rgb="FF000000"/>
      <name val="Calibri"/>
      <family val="1"/>
      <scheme val="minor"/>
    </font>
    <font>
      <u/>
      <sz val="12"/>
      <color theme="10"/>
      <name val="Calibri"/>
      <family val="1"/>
      <scheme val="minor"/>
    </font>
    <font>
      <sz val="12"/>
      <color theme="1"/>
      <name val="Calibri"/>
      <family val="2"/>
      <charset val="186"/>
      <scheme val="minor"/>
    </font>
    <font>
      <sz val="10"/>
      <color rgb="FF000000"/>
      <name val="Calibri"/>
      <family val="2"/>
      <scheme val="minor"/>
    </font>
    <font>
      <b/>
      <sz val="11"/>
      <color theme="0"/>
      <name val="Calibri"/>
      <family val="2"/>
      <charset val="186"/>
      <scheme val="minor"/>
    </font>
    <font>
      <u/>
      <sz val="11"/>
      <color theme="10"/>
      <name val="Calibri"/>
      <family val="2"/>
      <charset val="186"/>
      <scheme val="minor"/>
    </font>
    <font>
      <b/>
      <i/>
      <sz val="12"/>
      <color theme="1"/>
      <name val="Calibri"/>
      <family val="2"/>
      <charset val="186"/>
      <scheme val="minor"/>
    </font>
    <font>
      <i/>
      <sz val="12"/>
      <color theme="1"/>
      <name val="Calibri"/>
      <family val="2"/>
      <charset val="186"/>
      <scheme val="minor"/>
    </font>
    <font>
      <b/>
      <sz val="12"/>
      <color theme="1"/>
      <name val="Calibri"/>
      <family val="2"/>
      <charset val="186"/>
      <scheme val="minor"/>
    </font>
    <font>
      <sz val="11"/>
      <color rgb="FFFF0000"/>
      <name val="Calibri"/>
      <family val="2"/>
      <charset val="186"/>
      <scheme val="minor"/>
    </font>
    <font>
      <sz val="10"/>
      <color rgb="FF000000"/>
      <name val="Calibri"/>
      <scheme val="minor"/>
    </font>
    <font>
      <sz val="11"/>
      <color theme="1"/>
      <name val="Arial"/>
    </font>
    <font>
      <b/>
      <sz val="11"/>
      <color theme="1"/>
      <name val="Arial"/>
    </font>
    <font>
      <sz val="10"/>
      <name val="Arial"/>
    </font>
    <font>
      <sz val="10"/>
      <color theme="1"/>
      <name val="Arial"/>
    </font>
    <font>
      <sz val="10"/>
      <color rgb="FF000000"/>
      <name val="Arial"/>
    </font>
    <font>
      <sz val="11"/>
      <color rgb="FF1F1F1F"/>
      <name val="Arial"/>
    </font>
    <font>
      <sz val="11"/>
      <color rgb="FF000000"/>
      <name val="Arial"/>
    </font>
    <font>
      <sz val="12"/>
      <color theme="1"/>
      <name val="Times New Roman"/>
      <family val="1"/>
      <charset val="186"/>
    </font>
    <font>
      <b/>
      <sz val="12"/>
      <color theme="1"/>
      <name val="Times New Roman"/>
      <family val="1"/>
      <charset val="186"/>
    </font>
    <font>
      <b/>
      <sz val="11"/>
      <color rgb="FFFF0000"/>
      <name val="Calibri"/>
      <family val="2"/>
      <charset val="186"/>
      <scheme val="minor"/>
    </font>
    <font>
      <sz val="11"/>
      <name val="Calibri"/>
      <family val="2"/>
      <charset val="186"/>
      <scheme val="minor"/>
    </font>
    <font>
      <b/>
      <sz val="11"/>
      <name val="Calibri"/>
      <family val="2"/>
      <charset val="186"/>
      <scheme val="minor"/>
    </font>
  </fonts>
  <fills count="1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9"/>
        <bgColor indexed="64"/>
      </patternFill>
    </fill>
    <fill>
      <patternFill patternType="solid">
        <fgColor theme="8"/>
        <bgColor indexed="64"/>
      </patternFill>
    </fill>
    <fill>
      <patternFill patternType="solid">
        <fgColor theme="0" tint="-4.9989318521683403E-2"/>
        <bgColor indexed="64"/>
      </patternFill>
    </fill>
    <fill>
      <patternFill patternType="solid">
        <fgColor theme="7"/>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2" tint="-0.14999847407452621"/>
        <bgColor indexed="64"/>
      </patternFill>
    </fill>
    <fill>
      <patternFill patternType="solid">
        <fgColor theme="2" tint="-4.9989318521683403E-2"/>
        <bgColor indexed="64"/>
      </patternFill>
    </fill>
    <fill>
      <patternFill patternType="solid">
        <fgColor rgb="FFFFFFFF"/>
        <bgColor rgb="FFFFFFFF"/>
      </patternFill>
    </fill>
    <fill>
      <patternFill patternType="solid">
        <fgColor theme="0" tint="-4.9989318521683403E-2"/>
        <bgColor rgb="FFF2F2F2"/>
      </patternFill>
    </fill>
    <fill>
      <patternFill patternType="solid">
        <fgColor theme="4" tint="0.79998168889431442"/>
        <bgColor rgb="FFC9DAF8"/>
      </patternFill>
    </fill>
    <fill>
      <patternFill patternType="solid">
        <fgColor theme="4" tint="0.79998168889431442"/>
        <bgColor rgb="FFB6CEF7"/>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indexed="64"/>
      </left>
      <right style="thin">
        <color indexed="64"/>
      </right>
      <top style="thin">
        <color indexed="64"/>
      </top>
      <bottom/>
      <diagonal/>
    </border>
    <border>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medium">
        <color rgb="FF000000"/>
      </left>
      <right/>
      <top style="medium">
        <color rgb="FF000000"/>
      </top>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rgb="FF000000"/>
      </left>
      <right/>
      <top/>
      <bottom/>
      <diagonal/>
    </border>
    <border>
      <left/>
      <right style="thin">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rgb="FF000000"/>
      </left>
      <right style="medium">
        <color rgb="FF000000"/>
      </right>
      <top/>
      <bottom/>
      <diagonal/>
    </border>
    <border>
      <left style="medium">
        <color rgb="FF000000"/>
      </left>
      <right style="thin">
        <color rgb="FF000000"/>
      </right>
      <top/>
      <bottom/>
      <diagonal/>
    </border>
    <border>
      <left style="thin">
        <color rgb="FF000000"/>
      </left>
      <right style="thin">
        <color rgb="FF000000"/>
      </right>
      <top style="medium">
        <color indexed="64"/>
      </top>
      <bottom/>
      <diagonal/>
    </border>
    <border>
      <left style="thin">
        <color rgb="FF000000"/>
      </left>
      <right style="medium">
        <color rgb="FF000000"/>
      </right>
      <top/>
      <bottom style="thin">
        <color rgb="FF000000"/>
      </bottom>
      <diagonal/>
    </border>
    <border>
      <left style="thin">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indexed="64"/>
      </bottom>
      <diagonal/>
    </border>
    <border>
      <left style="medium">
        <color rgb="FF000000"/>
      </left>
      <right/>
      <top/>
      <bottom style="thin">
        <color rgb="FF000000"/>
      </bottom>
      <diagonal/>
    </border>
    <border>
      <left style="medium">
        <color rgb="FF000000"/>
      </left>
      <right/>
      <top/>
      <bottom style="medium">
        <color rgb="FF000000"/>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rgb="FF000000"/>
      </right>
      <top/>
      <bottom/>
      <diagonal/>
    </border>
    <border>
      <left/>
      <right style="thin">
        <color rgb="FF000000"/>
      </right>
      <top/>
      <bottom style="medium">
        <color rgb="FF000000"/>
      </bottom>
      <diagonal/>
    </border>
    <border>
      <left/>
      <right style="thin">
        <color rgb="FF000000"/>
      </right>
      <top style="medium">
        <color rgb="FF000000"/>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theme="1"/>
      </left>
      <right style="thin">
        <color theme="1"/>
      </right>
      <top/>
      <bottom style="medium">
        <color theme="1"/>
      </bottom>
      <diagonal/>
    </border>
    <border>
      <left style="thin">
        <color theme="1"/>
      </left>
      <right/>
      <top/>
      <bottom style="medium">
        <color theme="1"/>
      </bottom>
      <diagonal/>
    </border>
    <border>
      <left/>
      <right/>
      <top/>
      <bottom style="thin">
        <color indexed="64"/>
      </bottom>
      <diagonal/>
    </border>
    <border>
      <left/>
      <right style="thin">
        <color indexed="64"/>
      </right>
      <top/>
      <bottom/>
      <diagonal/>
    </border>
  </borders>
  <cellStyleXfs count="7">
    <xf numFmtId="0" fontId="0" fillId="0" borderId="0"/>
    <xf numFmtId="0" fontId="3" fillId="0" borderId="0"/>
    <xf numFmtId="0" fontId="4" fillId="0" borderId="0" applyNumberFormat="0" applyFill="0" applyBorder="0" applyAlignment="0" applyProtection="0"/>
    <xf numFmtId="0" fontId="5" fillId="0" borderId="0"/>
    <xf numFmtId="9" fontId="6" fillId="0" borderId="0" applyFont="0" applyFill="0" applyBorder="0" applyAlignment="0" applyProtection="0"/>
    <xf numFmtId="0" fontId="8" fillId="0" borderId="0" applyNumberFormat="0" applyFill="0" applyBorder="0" applyAlignment="0" applyProtection="0"/>
    <xf numFmtId="0" fontId="13" fillId="0" borderId="0"/>
  </cellStyleXfs>
  <cellXfs count="305">
    <xf numFmtId="0" fontId="0" fillId="0" borderId="0" xfId="0"/>
    <xf numFmtId="0" fontId="0" fillId="0" borderId="1" xfId="0" applyBorder="1" applyAlignment="1">
      <alignment wrapText="1"/>
    </xf>
    <xf numFmtId="0" fontId="1" fillId="0" borderId="0" xfId="0" applyFont="1" applyAlignment="1">
      <alignment wrapText="1"/>
    </xf>
    <xf numFmtId="0" fontId="0" fillId="0" borderId="0" xfId="0" applyAlignment="1">
      <alignment wrapText="1"/>
    </xf>
    <xf numFmtId="0" fontId="2" fillId="0" borderId="0" xfId="0" applyFont="1" applyAlignment="1">
      <alignment wrapText="1"/>
    </xf>
    <xf numFmtId="0" fontId="1" fillId="3" borderId="0" xfId="0" applyFont="1" applyFill="1" applyAlignment="1">
      <alignment wrapText="1"/>
    </xf>
    <xf numFmtId="2" fontId="0" fillId="0" borderId="0" xfId="0" applyNumberFormat="1" applyAlignment="1">
      <alignment wrapText="1"/>
    </xf>
    <xf numFmtId="2" fontId="0" fillId="0" borderId="1" xfId="0" applyNumberFormat="1" applyBorder="1" applyAlignment="1">
      <alignment wrapText="1"/>
    </xf>
    <xf numFmtId="0" fontId="1" fillId="3" borderId="1" xfId="0" applyFont="1" applyFill="1" applyBorder="1" applyAlignment="1">
      <alignment wrapText="1"/>
    </xf>
    <xf numFmtId="0" fontId="1" fillId="2" borderId="0" xfId="0" applyFont="1" applyFill="1" applyAlignment="1">
      <alignment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2" fillId="2" borderId="2" xfId="0" applyFont="1" applyFill="1" applyBorder="1" applyAlignment="1">
      <alignment wrapText="1"/>
    </xf>
    <xf numFmtId="0" fontId="2" fillId="2" borderId="0" xfId="0" applyFont="1" applyFill="1" applyAlignment="1">
      <alignment wrapText="1"/>
    </xf>
    <xf numFmtId="0" fontId="2" fillId="2" borderId="6" xfId="0" applyFont="1" applyFill="1" applyBorder="1" applyAlignment="1">
      <alignment wrapText="1"/>
    </xf>
    <xf numFmtId="0" fontId="0" fillId="0" borderId="9" xfId="0" applyBorder="1" applyAlignment="1">
      <alignment wrapText="1"/>
    </xf>
    <xf numFmtId="0" fontId="2" fillId="3" borderId="2" xfId="0" applyFont="1" applyFill="1" applyBorder="1" applyAlignment="1">
      <alignment wrapText="1"/>
    </xf>
    <xf numFmtId="0" fontId="2" fillId="3" borderId="0" xfId="0" applyFont="1" applyFill="1" applyAlignment="1">
      <alignment wrapText="1"/>
    </xf>
    <xf numFmtId="0" fontId="2" fillId="3" borderId="11" xfId="0" applyFont="1" applyFill="1" applyBorder="1" applyAlignment="1">
      <alignment wrapText="1"/>
    </xf>
    <xf numFmtId="0" fontId="1" fillId="7" borderId="1" xfId="0" applyFont="1" applyFill="1" applyBorder="1" applyAlignment="1">
      <alignment wrapText="1"/>
    </xf>
    <xf numFmtId="0" fontId="2" fillId="2" borderId="1" xfId="0" applyFont="1" applyFill="1" applyBorder="1" applyAlignment="1">
      <alignment wrapText="1"/>
    </xf>
    <xf numFmtId="0" fontId="2" fillId="3" borderId="1" xfId="0" applyFont="1" applyFill="1" applyBorder="1" applyAlignment="1">
      <alignment wrapText="1"/>
    </xf>
    <xf numFmtId="0" fontId="0" fillId="0" borderId="0" xfId="0" pivotButton="1"/>
    <xf numFmtId="0" fontId="0" fillId="0" borderId="0" xfId="0" applyAlignment="1">
      <alignment horizontal="left"/>
    </xf>
    <xf numFmtId="2" fontId="0" fillId="0" borderId="0" xfId="0" applyNumberFormat="1"/>
    <xf numFmtId="0" fontId="8" fillId="0" borderId="0" xfId="5" quotePrefix="1" applyAlignment="1">
      <alignment wrapText="1"/>
    </xf>
    <xf numFmtId="0" fontId="5" fillId="0" borderId="0" xfId="0" applyFont="1" applyAlignment="1">
      <alignment horizontal="center" vertical="center" wrapText="1"/>
    </xf>
    <xf numFmtId="0" fontId="9" fillId="0" borderId="12" xfId="0" quotePrefix="1" applyFont="1" applyBorder="1" applyAlignment="1">
      <alignment vertical="center" wrapText="1"/>
    </xf>
    <xf numFmtId="0" fontId="9" fillId="0" borderId="0" xfId="0" quotePrefix="1" applyFont="1" applyAlignment="1">
      <alignment horizontal="center"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10" fillId="0" borderId="0" xfId="0" applyFont="1" applyAlignment="1">
      <alignment vertical="center" wrapText="1"/>
    </xf>
    <xf numFmtId="0" fontId="9" fillId="10" borderId="1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8" borderId="16"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1" fillId="9" borderId="16"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7" xfId="0" applyFont="1" applyBorder="1" applyAlignment="1">
      <alignment horizontal="center" vertical="center" wrapText="1"/>
    </xf>
    <xf numFmtId="0" fontId="5" fillId="11" borderId="20"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21" xfId="0" applyFont="1" applyFill="1" applyBorder="1" applyAlignment="1">
      <alignment horizontal="center" vertical="center" wrapText="1"/>
    </xf>
    <xf numFmtId="0" fontId="5" fillId="11" borderId="24"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11" borderId="25" xfId="0" applyFont="1" applyFill="1" applyBorder="1" applyAlignment="1">
      <alignment horizontal="center" vertical="center" wrapText="1"/>
    </xf>
    <xf numFmtId="0" fontId="5" fillId="11" borderId="26"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5" fillId="11" borderId="27" xfId="0"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2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11" borderId="1" xfId="0" quotePrefix="1" applyFont="1" applyFill="1" applyBorder="1" applyAlignment="1">
      <alignment horizontal="center" vertical="center" wrapText="1"/>
    </xf>
    <xf numFmtId="0" fontId="11" fillId="0" borderId="15" xfId="0" applyFont="1" applyBorder="1" applyAlignment="1">
      <alignment horizontal="center" vertical="center" wrapText="1"/>
    </xf>
    <xf numFmtId="0" fontId="5" fillId="11" borderId="39" xfId="0" applyFont="1" applyFill="1" applyBorder="1" applyAlignment="1">
      <alignment horizontal="center" vertical="center" wrapText="1"/>
    </xf>
    <xf numFmtId="0" fontId="5" fillId="11" borderId="40" xfId="0" applyFont="1" applyFill="1" applyBorder="1" applyAlignment="1">
      <alignment horizontal="center" vertical="center" wrapText="1"/>
    </xf>
    <xf numFmtId="0" fontId="5" fillId="11" borderId="41" xfId="0" applyFont="1" applyFill="1" applyBorder="1" applyAlignment="1">
      <alignment horizontal="center" vertical="center" wrapText="1"/>
    </xf>
    <xf numFmtId="0" fontId="14" fillId="0" borderId="0" xfId="6" applyFont="1" applyAlignment="1">
      <alignment wrapText="1"/>
    </xf>
    <xf numFmtId="0" fontId="13" fillId="0" borderId="0" xfId="6"/>
    <xf numFmtId="0" fontId="14" fillId="0" borderId="12" xfId="6" applyFont="1" applyBorder="1" applyAlignment="1">
      <alignment horizontal="center" vertical="center" wrapText="1"/>
    </xf>
    <xf numFmtId="0" fontId="14" fillId="0" borderId="51" xfId="6" applyFont="1" applyBorder="1" applyAlignment="1">
      <alignment horizontal="center" vertical="center" wrapText="1"/>
    </xf>
    <xf numFmtId="0" fontId="14" fillId="0" borderId="1" xfId="6" applyFont="1" applyBorder="1" applyAlignment="1">
      <alignment horizontal="center" vertical="center" wrapText="1"/>
    </xf>
    <xf numFmtId="0" fontId="14" fillId="0" borderId="57" xfId="6" applyFont="1" applyBorder="1" applyAlignment="1">
      <alignment horizontal="center" vertical="center" wrapText="1"/>
    </xf>
    <xf numFmtId="0" fontId="14" fillId="0" borderId="56" xfId="6" applyFont="1" applyBorder="1" applyAlignment="1">
      <alignment horizontal="center" vertical="center" wrapText="1"/>
    </xf>
    <xf numFmtId="0" fontId="14" fillId="0" borderId="58" xfId="6" applyFont="1" applyBorder="1" applyAlignment="1">
      <alignment horizontal="center" vertical="center" wrapText="1"/>
    </xf>
    <xf numFmtId="0" fontId="14" fillId="0" borderId="4" xfId="6" applyFont="1" applyBorder="1" applyAlignment="1">
      <alignment horizontal="center" vertical="center" wrapText="1"/>
    </xf>
    <xf numFmtId="0" fontId="14" fillId="0" borderId="59" xfId="6" applyFont="1" applyBorder="1" applyAlignment="1">
      <alignment horizontal="center" vertical="center" wrapText="1"/>
    </xf>
    <xf numFmtId="0" fontId="14" fillId="0" borderId="60" xfId="6" applyFont="1" applyBorder="1" applyAlignment="1">
      <alignment horizontal="center" vertical="center" wrapText="1"/>
    </xf>
    <xf numFmtId="0" fontId="14" fillId="0" borderId="3" xfId="6" applyFont="1" applyBorder="1" applyAlignment="1">
      <alignment horizontal="center" vertical="center" wrapText="1"/>
    </xf>
    <xf numFmtId="0" fontId="14" fillId="0" borderId="62" xfId="6" applyFont="1" applyBorder="1" applyAlignment="1">
      <alignment horizontal="center" vertical="center" wrapText="1"/>
    </xf>
    <xf numFmtId="0" fontId="14" fillId="0" borderId="40" xfId="6" applyFont="1" applyBorder="1" applyAlignment="1">
      <alignment horizontal="center" vertical="center" wrapText="1"/>
    </xf>
    <xf numFmtId="0" fontId="14" fillId="0" borderId="63" xfId="6" applyFont="1" applyBorder="1" applyAlignment="1">
      <alignment horizontal="center" vertical="center" wrapText="1"/>
    </xf>
    <xf numFmtId="0" fontId="15" fillId="0" borderId="1" xfId="6" applyFont="1" applyBorder="1" applyAlignment="1">
      <alignment horizontal="center" vertical="center" wrapText="1"/>
    </xf>
    <xf numFmtId="0" fontId="14" fillId="0" borderId="54" xfId="6" applyFont="1" applyBorder="1" applyAlignment="1">
      <alignment horizontal="center" vertical="center" wrapText="1"/>
    </xf>
    <xf numFmtId="0" fontId="17" fillId="0" borderId="1" xfId="6" applyFont="1" applyBorder="1" applyAlignment="1">
      <alignment horizontal="center" vertical="center"/>
    </xf>
    <xf numFmtId="0" fontId="17" fillId="0" borderId="4" xfId="6" applyFont="1" applyBorder="1" applyAlignment="1">
      <alignment horizontal="center" vertical="center"/>
    </xf>
    <xf numFmtId="0" fontId="14" fillId="0" borderId="8" xfId="6" applyFont="1" applyBorder="1" applyAlignment="1">
      <alignment horizontal="center" vertical="center" wrapText="1"/>
    </xf>
    <xf numFmtId="0" fontId="15" fillId="0" borderId="8" xfId="6" applyFont="1" applyBorder="1" applyAlignment="1">
      <alignment horizontal="center" vertical="center" wrapText="1"/>
    </xf>
    <xf numFmtId="0" fontId="18" fillId="0" borderId="8" xfId="6" applyFont="1" applyBorder="1" applyAlignment="1">
      <alignment horizontal="center" vertical="center"/>
    </xf>
    <xf numFmtId="0" fontId="13" fillId="0" borderId="1" xfId="6" applyBorder="1"/>
    <xf numFmtId="0" fontId="14" fillId="0" borderId="0" xfId="6" applyFont="1" applyAlignment="1">
      <alignment horizontal="center" vertical="center" wrapText="1"/>
    </xf>
    <xf numFmtId="0" fontId="13" fillId="0" borderId="4" xfId="6" applyBorder="1"/>
    <xf numFmtId="0" fontId="19" fillId="12" borderId="0" xfId="6" applyFont="1" applyFill="1" applyAlignment="1">
      <alignment wrapText="1"/>
    </xf>
    <xf numFmtId="0" fontId="14" fillId="0" borderId="64" xfId="6" applyFont="1" applyBorder="1" applyAlignment="1">
      <alignment horizontal="center" vertical="center" wrapText="1"/>
    </xf>
    <xf numFmtId="0" fontId="14" fillId="0" borderId="78" xfId="6" applyFont="1" applyBorder="1" applyAlignment="1">
      <alignment horizontal="center" vertical="center" wrapText="1"/>
    </xf>
    <xf numFmtId="0" fontId="14" fillId="0" borderId="82" xfId="6" applyFont="1" applyBorder="1" applyAlignment="1">
      <alignment horizontal="center" vertical="center" wrapText="1"/>
    </xf>
    <xf numFmtId="0" fontId="14" fillId="0" borderId="82" xfId="6" applyFont="1" applyBorder="1" applyAlignment="1">
      <alignment horizontal="center" vertical="center"/>
    </xf>
    <xf numFmtId="0" fontId="14" fillId="0" borderId="84" xfId="6" applyFont="1" applyBorder="1" applyAlignment="1">
      <alignment horizontal="center" vertical="center" wrapText="1"/>
    </xf>
    <xf numFmtId="0" fontId="17" fillId="0" borderId="84" xfId="6" applyFont="1" applyBorder="1" applyAlignment="1">
      <alignment horizontal="center" vertical="center"/>
    </xf>
    <xf numFmtId="0" fontId="18" fillId="0" borderId="1" xfId="6" applyFont="1" applyBorder="1" applyAlignment="1">
      <alignment horizontal="center" vertical="center"/>
    </xf>
    <xf numFmtId="0" fontId="20" fillId="12" borderId="8" xfId="6" applyFont="1" applyFill="1" applyBorder="1" applyAlignment="1">
      <alignment horizontal="center" vertical="center" wrapText="1"/>
    </xf>
    <xf numFmtId="0" fontId="20" fillId="12" borderId="1" xfId="6" applyFont="1" applyFill="1" applyBorder="1" applyAlignment="1">
      <alignment horizontal="center" vertical="center" wrapText="1"/>
    </xf>
    <xf numFmtId="0" fontId="18" fillId="0" borderId="4" xfId="6" applyFont="1" applyBorder="1" applyAlignment="1">
      <alignment horizontal="center" vertical="center"/>
    </xf>
    <xf numFmtId="0" fontId="18" fillId="0" borderId="57" xfId="6" applyFont="1" applyBorder="1" applyAlignment="1">
      <alignment horizontal="center" vertical="center"/>
    </xf>
    <xf numFmtId="0" fontId="18" fillId="0" borderId="1" xfId="6" applyFont="1" applyBorder="1"/>
    <xf numFmtId="0" fontId="13" fillId="0" borderId="8" xfId="6" applyBorder="1"/>
    <xf numFmtId="0" fontId="14" fillId="0" borderId="1" xfId="6" applyFont="1" applyBorder="1" applyAlignment="1">
      <alignment vertical="center" wrapText="1"/>
    </xf>
    <xf numFmtId="0" fontId="20" fillId="12" borderId="3" xfId="6" applyFont="1" applyFill="1" applyBorder="1" applyAlignment="1">
      <alignment horizontal="center" vertical="center" wrapText="1"/>
    </xf>
    <xf numFmtId="0" fontId="18" fillId="0" borderId="78" xfId="6" applyFont="1" applyBorder="1" applyAlignment="1">
      <alignment horizontal="center" vertical="center"/>
    </xf>
    <xf numFmtId="0" fontId="18" fillId="0" borderId="84" xfId="6" applyFont="1" applyBorder="1" applyAlignment="1">
      <alignment horizontal="center" vertical="center"/>
    </xf>
    <xf numFmtId="0" fontId="14" fillId="0" borderId="1" xfId="6" applyFont="1" applyBorder="1" applyAlignment="1">
      <alignment wrapText="1"/>
    </xf>
    <xf numFmtId="0" fontId="14" fillId="0" borderId="4" xfId="6" applyFont="1" applyBorder="1" applyAlignment="1">
      <alignment wrapText="1"/>
    </xf>
    <xf numFmtId="0" fontId="1" fillId="0" borderId="0" xfId="0" applyFont="1"/>
    <xf numFmtId="0" fontId="21" fillId="0" borderId="96" xfId="0" applyFont="1" applyBorder="1" applyAlignment="1">
      <alignment horizontal="justify" vertical="center" wrapText="1"/>
    </xf>
    <xf numFmtId="0" fontId="21" fillId="0" borderId="14" xfId="0" applyFont="1" applyBorder="1" applyAlignment="1">
      <alignment horizontal="justify" vertical="center" wrapText="1"/>
    </xf>
    <xf numFmtId="0" fontId="21" fillId="0" borderId="42" xfId="0" applyFont="1" applyBorder="1" applyAlignment="1">
      <alignment horizontal="justify" vertical="center" wrapText="1"/>
    </xf>
    <xf numFmtId="0" fontId="22" fillId="0" borderId="0" xfId="0" applyFont="1"/>
    <xf numFmtId="0" fontId="22" fillId="0" borderId="97" xfId="0" applyFont="1" applyBorder="1" applyAlignment="1">
      <alignment horizontal="justify" vertical="center" wrapText="1"/>
    </xf>
    <xf numFmtId="0" fontId="12" fillId="0" borderId="0" xfId="0" applyFont="1" applyAlignment="1">
      <alignment wrapText="1"/>
    </xf>
    <xf numFmtId="0" fontId="0" fillId="0" borderId="0" xfId="0" applyAlignment="1">
      <alignment vertical="center" wrapText="1"/>
    </xf>
    <xf numFmtId="0" fontId="8" fillId="0" borderId="0" xfId="5" quotePrefix="1" applyAlignment="1">
      <alignment vertical="center" wrapText="1"/>
    </xf>
    <xf numFmtId="0" fontId="23" fillId="0" borderId="0" xfId="0" applyFont="1"/>
    <xf numFmtId="0" fontId="1" fillId="2" borderId="99" xfId="0" applyFont="1" applyFill="1" applyBorder="1" applyAlignment="1">
      <alignment wrapText="1"/>
    </xf>
    <xf numFmtId="0" fontId="13" fillId="6" borderId="3" xfId="6" applyFill="1" applyBorder="1"/>
    <xf numFmtId="0" fontId="13" fillId="6" borderId="54" xfId="6" applyFill="1" applyBorder="1"/>
    <xf numFmtId="0" fontId="14" fillId="13" borderId="56" xfId="6" applyFont="1" applyFill="1" applyBorder="1" applyAlignment="1">
      <alignment horizontal="center" vertical="center" wrapText="1"/>
    </xf>
    <xf numFmtId="0" fontId="14" fillId="13" borderId="57" xfId="6" applyFont="1" applyFill="1" applyBorder="1" applyAlignment="1">
      <alignment horizontal="center" vertical="center" wrapText="1"/>
    </xf>
    <xf numFmtId="0" fontId="13" fillId="6" borderId="0" xfId="6" applyFill="1"/>
    <xf numFmtId="0" fontId="14" fillId="13" borderId="60" xfId="6" applyFont="1" applyFill="1" applyBorder="1" applyAlignment="1">
      <alignment horizontal="center" vertical="center" wrapText="1"/>
    </xf>
    <xf numFmtId="0" fontId="14" fillId="13" borderId="3" xfId="6" applyFont="1" applyFill="1" applyBorder="1" applyAlignment="1">
      <alignment horizontal="center" vertical="center" wrapText="1"/>
    </xf>
    <xf numFmtId="0" fontId="14" fillId="13" borderId="1" xfId="6" applyFont="1" applyFill="1" applyBorder="1" applyAlignment="1">
      <alignment horizontal="center" vertical="center" wrapText="1"/>
    </xf>
    <xf numFmtId="0" fontId="13" fillId="6" borderId="1" xfId="6" applyFill="1" applyBorder="1"/>
    <xf numFmtId="0" fontId="14" fillId="13" borderId="64" xfId="6" applyFont="1" applyFill="1" applyBorder="1" applyAlignment="1">
      <alignment horizontal="center" vertical="center" wrapText="1"/>
    </xf>
    <xf numFmtId="0" fontId="14" fillId="13" borderId="4" xfId="6" applyFont="1" applyFill="1" applyBorder="1" applyAlignment="1">
      <alignment horizontal="center" vertical="center" wrapText="1"/>
    </xf>
    <xf numFmtId="0" fontId="14" fillId="13" borderId="40" xfId="6" applyFont="1" applyFill="1" applyBorder="1" applyAlignment="1">
      <alignment horizontal="center" vertical="center" wrapText="1"/>
    </xf>
    <xf numFmtId="0" fontId="14" fillId="6" borderId="8" xfId="6" applyFont="1" applyFill="1" applyBorder="1" applyAlignment="1">
      <alignment horizontal="center" vertical="center" wrapText="1"/>
    </xf>
    <xf numFmtId="0" fontId="14" fillId="13" borderId="8" xfId="6" applyFont="1" applyFill="1" applyBorder="1" applyAlignment="1">
      <alignment horizontal="center" vertical="center" wrapText="1"/>
    </xf>
    <xf numFmtId="0" fontId="14" fillId="6" borderId="3" xfId="6" applyFont="1" applyFill="1" applyBorder="1" applyAlignment="1">
      <alignment horizontal="center" vertical="center" wrapText="1"/>
    </xf>
    <xf numFmtId="0" fontId="14" fillId="6" borderId="1" xfId="6" applyFont="1" applyFill="1" applyBorder="1" applyAlignment="1">
      <alignment horizontal="center" vertical="center" wrapText="1"/>
    </xf>
    <xf numFmtId="0" fontId="14" fillId="13" borderId="78" xfId="6" applyFont="1" applyFill="1" applyBorder="1" applyAlignment="1">
      <alignment horizontal="center" vertical="center" wrapText="1"/>
    </xf>
    <xf numFmtId="0" fontId="14" fillId="13" borderId="82" xfId="6" applyFont="1" applyFill="1" applyBorder="1" applyAlignment="1">
      <alignment horizontal="center" vertical="center" wrapText="1"/>
    </xf>
    <xf numFmtId="0" fontId="17" fillId="13" borderId="57" xfId="6" applyFont="1" applyFill="1" applyBorder="1" applyAlignment="1">
      <alignment horizontal="center" vertical="center"/>
    </xf>
    <xf numFmtId="0" fontId="14" fillId="13" borderId="84" xfId="6" applyFont="1" applyFill="1" applyBorder="1" applyAlignment="1">
      <alignment horizontal="center" vertical="center" wrapText="1"/>
    </xf>
    <xf numFmtId="0" fontId="13" fillId="6" borderId="4" xfId="6" applyFill="1" applyBorder="1"/>
    <xf numFmtId="0" fontId="18" fillId="13" borderId="1" xfId="6" applyFont="1" applyFill="1" applyBorder="1" applyAlignment="1">
      <alignment horizontal="center" vertical="center"/>
    </xf>
    <xf numFmtId="0" fontId="20" fillId="13" borderId="3" xfId="6" applyFont="1" applyFill="1" applyBorder="1" applyAlignment="1">
      <alignment horizontal="center" vertical="center" wrapText="1"/>
    </xf>
    <xf numFmtId="0" fontId="14" fillId="6" borderId="1" xfId="6" applyFont="1" applyFill="1" applyBorder="1" applyAlignment="1">
      <alignment wrapText="1"/>
    </xf>
    <xf numFmtId="0" fontId="14" fillId="6" borderId="4" xfId="6" applyFont="1" applyFill="1" applyBorder="1" applyAlignment="1">
      <alignment wrapText="1"/>
    </xf>
    <xf numFmtId="0" fontId="14" fillId="13" borderId="52" xfId="6" applyFont="1" applyFill="1" applyBorder="1" applyAlignment="1">
      <alignment horizontal="center" vertical="center" wrapText="1"/>
    </xf>
    <xf numFmtId="0" fontId="14" fillId="13" borderId="55" xfId="6" applyFont="1" applyFill="1" applyBorder="1" applyAlignment="1">
      <alignment horizontal="center" vertical="center" wrapText="1"/>
    </xf>
    <xf numFmtId="0" fontId="15" fillId="13" borderId="55" xfId="6" applyFont="1" applyFill="1" applyBorder="1" applyAlignment="1">
      <alignment horizontal="center" vertical="center" wrapText="1"/>
    </xf>
    <xf numFmtId="0" fontId="14" fillId="13" borderId="61" xfId="6" applyFont="1" applyFill="1" applyBorder="1" applyAlignment="1">
      <alignment horizontal="center" vertical="center" wrapText="1"/>
    </xf>
    <xf numFmtId="0" fontId="14" fillId="13" borderId="21" xfId="6" applyFont="1" applyFill="1" applyBorder="1" applyAlignment="1">
      <alignment horizontal="center" vertical="center" wrapText="1"/>
    </xf>
    <xf numFmtId="0" fontId="14" fillId="13" borderId="41" xfId="6" applyFont="1" applyFill="1" applyBorder="1" applyAlignment="1">
      <alignment horizontal="center" vertical="center" wrapText="1"/>
    </xf>
    <xf numFmtId="0" fontId="14" fillId="13" borderId="25" xfId="6" applyFont="1" applyFill="1" applyBorder="1" applyAlignment="1">
      <alignment horizontal="center" vertical="center" wrapText="1"/>
    </xf>
    <xf numFmtId="0" fontId="17" fillId="13" borderId="27" xfId="6" applyFont="1" applyFill="1" applyBorder="1" applyAlignment="1">
      <alignment horizontal="center" vertical="center"/>
    </xf>
    <xf numFmtId="0" fontId="13" fillId="6" borderId="34" xfId="6" applyFill="1" applyBorder="1"/>
    <xf numFmtId="0" fontId="13" fillId="6" borderId="21" xfId="6" applyFill="1" applyBorder="1"/>
    <xf numFmtId="0" fontId="14" fillId="13" borderId="69" xfId="6" applyFont="1" applyFill="1" applyBorder="1" applyAlignment="1">
      <alignment horizontal="center" vertical="center" wrapText="1"/>
    </xf>
    <xf numFmtId="0" fontId="14" fillId="6" borderId="21" xfId="6" applyFont="1" applyFill="1" applyBorder="1" applyAlignment="1">
      <alignment horizontal="center" vertical="center" wrapText="1"/>
    </xf>
    <xf numFmtId="0" fontId="14" fillId="6" borderId="25" xfId="6" applyFont="1" applyFill="1" applyBorder="1" applyAlignment="1">
      <alignment horizontal="center" vertical="center" wrapText="1"/>
    </xf>
    <xf numFmtId="0" fontId="14" fillId="6" borderId="69" xfId="6" applyFont="1" applyFill="1" applyBorder="1" applyAlignment="1">
      <alignment horizontal="center" vertical="center" wrapText="1"/>
    </xf>
    <xf numFmtId="0" fontId="14" fillId="13" borderId="27" xfId="6" applyFont="1" applyFill="1" applyBorder="1" applyAlignment="1">
      <alignment horizontal="center" vertical="center" wrapText="1"/>
    </xf>
    <xf numFmtId="0" fontId="14" fillId="13" borderId="73" xfId="6" applyFont="1" applyFill="1" applyBorder="1" applyAlignment="1">
      <alignment horizontal="center" vertical="center" wrapText="1"/>
    </xf>
    <xf numFmtId="0" fontId="14" fillId="13" borderId="75" xfId="6" applyFont="1" applyFill="1" applyBorder="1" applyAlignment="1">
      <alignment horizontal="center" vertical="center" wrapText="1"/>
    </xf>
    <xf numFmtId="0" fontId="14" fillId="13" borderId="79" xfId="6" applyFont="1" applyFill="1" applyBorder="1" applyAlignment="1">
      <alignment horizontal="center" vertical="center" wrapText="1"/>
    </xf>
    <xf numFmtId="0" fontId="14" fillId="13" borderId="83" xfId="6" applyFont="1" applyFill="1" applyBorder="1" applyAlignment="1">
      <alignment horizontal="center" vertical="center" wrapText="1"/>
    </xf>
    <xf numFmtId="0" fontId="17" fillId="13" borderId="75" xfId="6" applyFont="1" applyFill="1" applyBorder="1" applyAlignment="1">
      <alignment horizontal="center" vertical="center"/>
    </xf>
    <xf numFmtId="0" fontId="14" fillId="13" borderId="48" xfId="6" applyFont="1" applyFill="1" applyBorder="1" applyAlignment="1">
      <alignment horizontal="center" vertical="center" wrapText="1"/>
    </xf>
    <xf numFmtId="0" fontId="13" fillId="6" borderId="25" xfId="6" applyFill="1" applyBorder="1"/>
    <xf numFmtId="0" fontId="20" fillId="13" borderId="25" xfId="6" applyFont="1" applyFill="1" applyBorder="1" applyAlignment="1">
      <alignment horizontal="center" vertical="center" wrapText="1"/>
    </xf>
    <xf numFmtId="0" fontId="20" fillId="13" borderId="27" xfId="6" applyFont="1" applyFill="1" applyBorder="1" applyAlignment="1">
      <alignment horizontal="center" vertical="center" wrapText="1"/>
    </xf>
    <xf numFmtId="0" fontId="20" fillId="13" borderId="69" xfId="6" applyFont="1" applyFill="1" applyBorder="1" applyAlignment="1">
      <alignment horizontal="center" vertical="center" wrapText="1"/>
    </xf>
    <xf numFmtId="0" fontId="18" fillId="13" borderId="25" xfId="6" applyFont="1" applyFill="1" applyBorder="1" applyAlignment="1">
      <alignment horizontal="center" vertical="center"/>
    </xf>
    <xf numFmtId="0" fontId="13" fillId="6" borderId="69" xfId="6" applyFill="1" applyBorder="1"/>
    <xf numFmtId="0" fontId="14" fillId="6" borderId="25" xfId="6" applyFont="1" applyFill="1" applyBorder="1" applyAlignment="1">
      <alignment wrapText="1"/>
    </xf>
    <xf numFmtId="0" fontId="14" fillId="6" borderId="27" xfId="6" applyFont="1" applyFill="1" applyBorder="1" applyAlignment="1">
      <alignment wrapText="1"/>
    </xf>
    <xf numFmtId="0" fontId="15" fillId="15" borderId="48" xfId="6" applyFont="1" applyFill="1" applyBorder="1" applyAlignment="1">
      <alignment horizontal="center" vertical="center" wrapText="1"/>
    </xf>
    <xf numFmtId="0" fontId="15" fillId="15" borderId="49" xfId="6" applyFont="1" applyFill="1" applyBorder="1" applyAlignment="1">
      <alignment horizontal="center" vertical="center" wrapText="1"/>
    </xf>
    <xf numFmtId="0" fontId="12" fillId="0" borderId="0" xfId="0" applyFont="1"/>
    <xf numFmtId="0" fontId="1" fillId="3" borderId="99" xfId="0" applyFont="1" applyFill="1" applyBorder="1" applyAlignment="1">
      <alignment wrapText="1"/>
    </xf>
    <xf numFmtId="0" fontId="1" fillId="3" borderId="100" xfId="0" applyFont="1" applyFill="1" applyBorder="1" applyAlignment="1">
      <alignment wrapText="1"/>
    </xf>
    <xf numFmtId="0" fontId="21" fillId="0" borderId="42" xfId="0" quotePrefix="1" applyFont="1" applyBorder="1" applyAlignment="1">
      <alignment horizontal="justify" vertical="center" wrapText="1"/>
    </xf>
    <xf numFmtId="16" fontId="21" fillId="0" borderId="42" xfId="0" quotePrefix="1" applyNumberFormat="1" applyFont="1" applyBorder="1" applyAlignment="1">
      <alignment horizontal="justify" vertical="center" wrapText="1"/>
    </xf>
    <xf numFmtId="0" fontId="23" fillId="0" borderId="0" xfId="0" applyFont="1" applyAlignment="1">
      <alignment wrapText="1"/>
    </xf>
    <xf numFmtId="0" fontId="24" fillId="0" borderId="1" xfId="0" applyFont="1" applyBorder="1" applyAlignment="1">
      <alignment wrapText="1"/>
    </xf>
    <xf numFmtId="0" fontId="25" fillId="0" borderId="0" xfId="0" applyFont="1" applyAlignment="1">
      <alignment wrapText="1"/>
    </xf>
    <xf numFmtId="0" fontId="23" fillId="0" borderId="0" xfId="0" applyFont="1" applyAlignment="1">
      <alignment horizontal="left" wrapText="1"/>
    </xf>
    <xf numFmtId="0" fontId="1" fillId="2" borderId="100" xfId="0" applyFont="1" applyFill="1" applyBorder="1" applyAlignment="1">
      <alignment wrapText="1"/>
    </xf>
    <xf numFmtId="0" fontId="2" fillId="2" borderId="11" xfId="0" applyFont="1" applyFill="1" applyBorder="1" applyAlignment="1">
      <alignment wrapText="1"/>
    </xf>
    <xf numFmtId="0" fontId="1" fillId="2" borderId="1" xfId="0" applyFont="1" applyFill="1" applyBorder="1" applyAlignment="1">
      <alignment wrapText="1"/>
    </xf>
    <xf numFmtId="0" fontId="0" fillId="0" borderId="8" xfId="0" applyBorder="1" applyAlignment="1">
      <alignment wrapText="1"/>
    </xf>
    <xf numFmtId="2" fontId="0" fillId="0" borderId="8" xfId="0" applyNumberFormat="1" applyBorder="1" applyAlignment="1">
      <alignment wrapText="1"/>
    </xf>
    <xf numFmtId="0" fontId="0" fillId="0" borderId="5" xfId="0" applyBorder="1" applyAlignment="1">
      <alignment wrapText="1"/>
    </xf>
    <xf numFmtId="0" fontId="0" fillId="0" borderId="10" xfId="0" applyBorder="1" applyAlignment="1">
      <alignment wrapText="1"/>
    </xf>
    <xf numFmtId="0" fontId="0" fillId="0" borderId="7" xfId="0" applyBorder="1" applyAlignment="1">
      <alignment wrapText="1"/>
    </xf>
    <xf numFmtId="0" fontId="0" fillId="0" borderId="1" xfId="0" applyBorder="1" applyAlignment="1">
      <alignment vertical="center" wrapText="1"/>
    </xf>
    <xf numFmtId="2" fontId="2" fillId="2" borderId="1" xfId="0" applyNumberFormat="1" applyFont="1" applyFill="1" applyBorder="1" applyAlignment="1">
      <alignment wrapText="1"/>
    </xf>
    <xf numFmtId="0" fontId="0" fillId="0" borderId="2" xfId="0" applyBorder="1" applyAlignment="1">
      <alignment wrapText="1"/>
    </xf>
    <xf numFmtId="0" fontId="0" fillId="0" borderId="6" xfId="0" applyBorder="1" applyAlignment="1">
      <alignment wrapText="1"/>
    </xf>
    <xf numFmtId="0" fontId="0" fillId="0" borderId="0" xfId="0" applyAlignment="1">
      <alignment horizontal="left" vertical="center" wrapText="1"/>
    </xf>
    <xf numFmtId="0" fontId="0" fillId="0" borderId="1" xfId="0" applyBorder="1" applyAlignment="1">
      <alignment horizontal="left" wrapText="1"/>
    </xf>
    <xf numFmtId="0" fontId="0" fillId="0" borderId="0" xfId="0" applyAlignment="1">
      <alignment horizontal="left" wrapText="1"/>
    </xf>
    <xf numFmtId="0" fontId="0" fillId="6" borderId="1" xfId="0" applyFill="1" applyBorder="1" applyAlignment="1">
      <alignment horizontal="center" vertical="center" textRotation="255" wrapText="1"/>
    </xf>
    <xf numFmtId="0" fontId="0" fillId="0" borderId="1" xfId="0" applyBorder="1" applyAlignment="1">
      <alignment wrapText="1"/>
    </xf>
    <xf numFmtId="0" fontId="23" fillId="0" borderId="1" xfId="0" applyFont="1" applyBorder="1" applyAlignment="1">
      <alignment wrapText="1"/>
    </xf>
    <xf numFmtId="0" fontId="23" fillId="0" borderId="101" xfId="0" applyFont="1" applyBorder="1" applyAlignment="1">
      <alignment horizontal="left" wrapText="1"/>
    </xf>
    <xf numFmtId="0" fontId="23" fillId="0" borderId="0" xfId="0" applyFont="1" applyAlignment="1">
      <alignment horizontal="center" wrapText="1"/>
    </xf>
    <xf numFmtId="0" fontId="23" fillId="0" borderId="0" xfId="0" applyFont="1" applyAlignment="1">
      <alignment horizontal="left" wrapText="1"/>
    </xf>
    <xf numFmtId="0" fontId="14" fillId="0" borderId="81" xfId="6" applyFont="1" applyBorder="1" applyAlignment="1">
      <alignment horizontal="center" vertical="center" wrapText="1"/>
    </xf>
    <xf numFmtId="0" fontId="14" fillId="0" borderId="74" xfId="6" applyFont="1" applyBorder="1" applyAlignment="1">
      <alignment horizontal="center" vertical="center" wrapText="1"/>
    </xf>
    <xf numFmtId="0" fontId="15" fillId="14" borderId="43" xfId="6" applyFont="1" applyFill="1" applyBorder="1" applyAlignment="1">
      <alignment horizontal="center" vertical="center" wrapText="1"/>
    </xf>
    <xf numFmtId="0" fontId="16" fillId="9" borderId="47" xfId="6" applyFont="1" applyFill="1" applyBorder="1"/>
    <xf numFmtId="0" fontId="15" fillId="14" borderId="44" xfId="6" applyFont="1" applyFill="1" applyBorder="1" applyAlignment="1">
      <alignment horizontal="center" vertical="center" wrapText="1"/>
    </xf>
    <xf numFmtId="0" fontId="16" fillId="9" borderId="0" xfId="6" applyFont="1" applyFill="1"/>
    <xf numFmtId="0" fontId="15" fillId="15" borderId="46" xfId="6" applyFont="1" applyFill="1" applyBorder="1" applyAlignment="1">
      <alignment horizontal="center" vertical="center" wrapText="1"/>
    </xf>
    <xf numFmtId="0" fontId="16" fillId="9" borderId="45" xfId="6" applyFont="1" applyFill="1" applyBorder="1"/>
    <xf numFmtId="0" fontId="15" fillId="0" borderId="50" xfId="6" applyFont="1" applyBorder="1" applyAlignment="1">
      <alignment horizontal="center" vertical="center" wrapText="1"/>
    </xf>
    <xf numFmtId="0" fontId="16" fillId="0" borderId="53" xfId="6" applyFont="1" applyBorder="1"/>
    <xf numFmtId="0" fontId="15" fillId="0" borderId="28" xfId="6" applyFont="1" applyBorder="1" applyAlignment="1">
      <alignment horizontal="center" vertical="center" wrapText="1"/>
    </xf>
    <xf numFmtId="0" fontId="16" fillId="0" borderId="30" xfId="6" applyFont="1" applyBorder="1"/>
    <xf numFmtId="0" fontId="16" fillId="0" borderId="35" xfId="6" applyFont="1" applyBorder="1"/>
    <xf numFmtId="0" fontId="14" fillId="0" borderId="3" xfId="6" applyFont="1" applyBorder="1" applyAlignment="1">
      <alignment horizontal="center" vertical="center" wrapText="1"/>
    </xf>
    <xf numFmtId="0" fontId="14" fillId="0" borderId="1" xfId="6" applyFont="1" applyBorder="1" applyAlignment="1">
      <alignment horizontal="center" vertical="center" wrapText="1"/>
    </xf>
    <xf numFmtId="0" fontId="15" fillId="0" borderId="30" xfId="6" applyFont="1" applyBorder="1" applyAlignment="1">
      <alignment horizontal="center" vertical="center" wrapText="1"/>
    </xf>
    <xf numFmtId="0" fontId="14" fillId="0" borderId="3" xfId="6" applyFont="1" applyBorder="1" applyAlignment="1">
      <alignment horizontal="center" vertical="center"/>
    </xf>
    <xf numFmtId="0" fontId="14" fillId="0" borderId="40" xfId="6" applyFont="1" applyBorder="1" applyAlignment="1">
      <alignment horizontal="center" vertical="center"/>
    </xf>
    <xf numFmtId="0" fontId="14" fillId="0" borderId="1" xfId="6" applyFont="1" applyBorder="1" applyAlignment="1">
      <alignment horizontal="center" vertical="center"/>
    </xf>
    <xf numFmtId="0" fontId="14" fillId="0" borderId="4" xfId="6" applyFont="1" applyBorder="1" applyAlignment="1">
      <alignment horizontal="center" vertical="center" wrapText="1"/>
    </xf>
    <xf numFmtId="0" fontId="14" fillId="0" borderId="65" xfId="6" applyFont="1" applyBorder="1" applyAlignment="1">
      <alignment horizontal="center" vertical="center" wrapText="1"/>
    </xf>
    <xf numFmtId="0" fontId="14" fillId="0" borderId="66" xfId="6" applyFont="1" applyBorder="1" applyAlignment="1">
      <alignment horizontal="center" vertical="center" wrapText="1"/>
    </xf>
    <xf numFmtId="0" fontId="14" fillId="0" borderId="40" xfId="6" applyFont="1" applyBorder="1" applyAlignment="1">
      <alignment horizontal="center" vertical="center" wrapText="1"/>
    </xf>
    <xf numFmtId="0" fontId="15" fillId="0" borderId="20" xfId="6" applyFont="1" applyBorder="1" applyAlignment="1">
      <alignment horizontal="center" vertical="center" wrapText="1"/>
    </xf>
    <xf numFmtId="0" fontId="16" fillId="0" borderId="24" xfId="6" applyFont="1" applyBorder="1"/>
    <xf numFmtId="0" fontId="16" fillId="0" borderId="67" xfId="6" applyFont="1" applyBorder="1"/>
    <xf numFmtId="0" fontId="14" fillId="0" borderId="8" xfId="6" applyFont="1" applyBorder="1" applyAlignment="1">
      <alignment horizontal="center" vertical="center" wrapText="1"/>
    </xf>
    <xf numFmtId="0" fontId="16" fillId="0" borderId="26" xfId="6" applyFont="1" applyBorder="1"/>
    <xf numFmtId="0" fontId="16" fillId="0" borderId="70" xfId="6" applyFont="1" applyBorder="1"/>
    <xf numFmtId="0" fontId="16" fillId="0" borderId="47" xfId="6" applyFont="1" applyBorder="1"/>
    <xf numFmtId="0" fontId="14" fillId="0" borderId="68" xfId="6" applyFont="1" applyBorder="1" applyAlignment="1">
      <alignment horizontal="center" vertical="center" wrapText="1"/>
    </xf>
    <xf numFmtId="0" fontId="15" fillId="0" borderId="71" xfId="6" applyFont="1" applyBorder="1" applyAlignment="1">
      <alignment horizontal="center" vertical="center" wrapText="1"/>
    </xf>
    <xf numFmtId="0" fontId="16" fillId="0" borderId="71" xfId="6" applyFont="1" applyBorder="1"/>
    <xf numFmtId="0" fontId="16" fillId="0" borderId="76" xfId="6" applyFont="1" applyBorder="1"/>
    <xf numFmtId="0" fontId="14" fillId="0" borderId="72" xfId="6" applyFont="1" applyBorder="1" applyAlignment="1">
      <alignment horizontal="center" vertical="center" wrapText="1"/>
    </xf>
    <xf numFmtId="0" fontId="14" fillId="0" borderId="77" xfId="6" applyFont="1" applyBorder="1" applyAlignment="1">
      <alignment horizontal="center" vertical="center" wrapText="1"/>
    </xf>
    <xf numFmtId="0" fontId="15" fillId="0" borderId="80" xfId="6" applyFont="1" applyBorder="1" applyAlignment="1">
      <alignment horizontal="center" vertical="center" wrapText="1"/>
    </xf>
    <xf numFmtId="0" fontId="15" fillId="0" borderId="53" xfId="6" applyFont="1" applyBorder="1" applyAlignment="1">
      <alignment horizontal="center" vertical="center" wrapText="1"/>
    </xf>
    <xf numFmtId="0" fontId="16" fillId="0" borderId="86" xfId="6" applyFont="1" applyBorder="1"/>
    <xf numFmtId="0" fontId="15" fillId="0" borderId="24" xfId="6" applyFont="1" applyBorder="1" applyAlignment="1">
      <alignment horizontal="center" vertical="center" wrapText="1"/>
    </xf>
    <xf numFmtId="0" fontId="14" fillId="0" borderId="85" xfId="6" applyFont="1" applyBorder="1" applyAlignment="1">
      <alignment horizontal="center" vertical="center" wrapText="1"/>
    </xf>
    <xf numFmtId="0" fontId="16" fillId="0" borderId="87" xfId="6" applyFont="1" applyBorder="1"/>
    <xf numFmtId="0" fontId="14" fillId="0" borderId="88" xfId="6" applyFont="1" applyBorder="1" applyAlignment="1">
      <alignment horizontal="center" vertical="center" wrapText="1"/>
    </xf>
    <xf numFmtId="0" fontId="14" fillId="0" borderId="89" xfId="6" applyFont="1" applyBorder="1" applyAlignment="1">
      <alignment horizontal="center" vertical="center" wrapText="1"/>
    </xf>
    <xf numFmtId="0" fontId="14" fillId="0" borderId="90" xfId="6" applyFont="1" applyBorder="1" applyAlignment="1">
      <alignment horizontal="center" vertical="center" wrapText="1"/>
    </xf>
    <xf numFmtId="0" fontId="15" fillId="0" borderId="26" xfId="6" applyFont="1" applyBorder="1" applyAlignment="1">
      <alignment horizontal="center" vertical="center" wrapText="1"/>
    </xf>
    <xf numFmtId="0" fontId="15" fillId="15" borderId="16" xfId="6" applyFont="1" applyFill="1" applyBorder="1" applyAlignment="1">
      <alignment horizontal="center" vertical="center" wrapText="1"/>
    </xf>
    <xf numFmtId="0" fontId="15" fillId="15" borderId="42" xfId="6" applyFont="1" applyFill="1" applyBorder="1" applyAlignment="1">
      <alignment horizontal="center" vertical="center" wrapText="1"/>
    </xf>
    <xf numFmtId="0" fontId="15" fillId="0" borderId="16" xfId="6" applyFont="1" applyBorder="1" applyAlignment="1">
      <alignment horizontal="center" vertical="center" wrapText="1"/>
    </xf>
    <xf numFmtId="0" fontId="15" fillId="0" borderId="29" xfId="6" applyFont="1" applyBorder="1" applyAlignment="1">
      <alignment horizontal="center" vertical="center" wrapText="1"/>
    </xf>
    <xf numFmtId="0" fontId="15" fillId="0" borderId="42" xfId="6" applyFont="1" applyBorder="1" applyAlignment="1">
      <alignment horizontal="center" vertical="center" wrapText="1"/>
    </xf>
    <xf numFmtId="0" fontId="15" fillId="0" borderId="91" xfId="6" applyFont="1" applyBorder="1" applyAlignment="1">
      <alignment horizontal="center" vertical="center" wrapText="1"/>
    </xf>
    <xf numFmtId="0" fontId="16" fillId="0" borderId="91" xfId="6" applyFont="1" applyBorder="1"/>
    <xf numFmtId="0" fontId="16" fillId="0" borderId="92" xfId="6" applyFont="1" applyBorder="1"/>
    <xf numFmtId="0" fontId="15" fillId="0" borderId="93" xfId="6" applyFont="1" applyBorder="1" applyAlignment="1">
      <alignment horizontal="center" vertical="center" wrapText="1"/>
    </xf>
    <xf numFmtId="0" fontId="15" fillId="0" borderId="94" xfId="6" applyFont="1" applyBorder="1" applyAlignment="1">
      <alignment horizontal="center" vertical="center" wrapText="1"/>
    </xf>
    <xf numFmtId="0" fontId="16" fillId="0" borderId="54" xfId="6" applyFont="1" applyBorder="1"/>
    <xf numFmtId="0" fontId="16" fillId="0" borderId="95" xfId="6" applyFont="1" applyBorder="1"/>
    <xf numFmtId="0" fontId="23" fillId="0" borderId="98" xfId="0" applyFont="1" applyBorder="1" applyAlignment="1">
      <alignment horizontal="center" wrapText="1"/>
    </xf>
    <xf numFmtId="0" fontId="11" fillId="0" borderId="1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5" xfId="0" applyFont="1" applyBorder="1" applyAlignment="1">
      <alignment horizontal="center" vertical="center" wrapText="1"/>
    </xf>
    <xf numFmtId="0" fontId="11" fillId="11" borderId="28" xfId="0" applyFont="1" applyFill="1" applyBorder="1" applyAlignment="1">
      <alignment horizontal="center" vertical="center" wrapText="1"/>
    </xf>
    <xf numFmtId="0" fontId="11" fillId="11" borderId="35" xfId="0" applyFont="1" applyFill="1" applyBorder="1" applyAlignment="1">
      <alignment horizontal="center" vertical="center" wrapText="1"/>
    </xf>
    <xf numFmtId="0" fontId="11" fillId="11" borderId="16" xfId="0" applyFont="1" applyFill="1" applyBorder="1" applyAlignment="1">
      <alignment horizontal="center" vertical="center" wrapText="1"/>
    </xf>
    <xf numFmtId="0" fontId="11" fillId="11" borderId="29" xfId="0" applyFont="1" applyFill="1" applyBorder="1" applyAlignment="1">
      <alignment horizontal="center" vertical="center" wrapText="1"/>
    </xf>
    <xf numFmtId="0" fontId="11" fillId="11" borderId="30" xfId="0" applyFont="1" applyFill="1" applyBorder="1" applyAlignment="1">
      <alignment horizontal="center" vertical="center" wrapText="1"/>
    </xf>
    <xf numFmtId="0" fontId="11" fillId="11" borderId="36" xfId="0" applyFont="1" applyFill="1" applyBorder="1" applyAlignment="1">
      <alignment horizontal="center" vertical="center" wrapText="1"/>
    </xf>
    <xf numFmtId="0" fontId="11" fillId="11" borderId="18" xfId="0" applyFont="1" applyFill="1" applyBorder="1" applyAlignment="1">
      <alignment horizontal="center" vertical="center" wrapText="1"/>
    </xf>
    <xf numFmtId="0" fontId="11" fillId="11" borderId="22" xfId="0" applyFont="1" applyFill="1" applyBorder="1" applyAlignment="1">
      <alignment horizontal="center" vertical="center" wrapText="1"/>
    </xf>
    <xf numFmtId="0" fontId="11" fillId="0" borderId="37"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38" xfId="0" applyFont="1" applyBorder="1" applyAlignment="1">
      <alignment horizontal="center" vertical="center" wrapText="1"/>
    </xf>
    <xf numFmtId="0" fontId="11" fillId="11" borderId="19" xfId="0" applyFont="1" applyFill="1" applyBorder="1" applyAlignment="1">
      <alignment horizontal="center" vertical="center" wrapText="1"/>
    </xf>
    <xf numFmtId="0" fontId="11" fillId="11" borderId="23" xfId="0" applyFont="1" applyFill="1" applyBorder="1" applyAlignment="1">
      <alignment horizontal="center" vertical="center" wrapText="1"/>
    </xf>
    <xf numFmtId="0" fontId="11" fillId="8" borderId="15"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11" borderId="17" xfId="0" applyFont="1" applyFill="1" applyBorder="1" applyAlignment="1">
      <alignment horizontal="center" vertical="center" wrapText="1"/>
    </xf>
    <xf numFmtId="0" fontId="11" fillId="11" borderId="34" xfId="0" applyFont="1" applyFill="1" applyBorder="1" applyAlignment="1">
      <alignment horizontal="center" vertical="center" wrapText="1"/>
    </xf>
    <xf numFmtId="0" fontId="11" fillId="9" borderId="13" xfId="0" applyFont="1" applyFill="1" applyBorder="1" applyAlignment="1">
      <alignment horizontal="center" vertical="center" wrapText="1"/>
    </xf>
    <xf numFmtId="0" fontId="11" fillId="9" borderId="14" xfId="0" applyFont="1" applyFill="1" applyBorder="1" applyAlignment="1">
      <alignment horizontal="center" vertical="center" wrapText="1"/>
    </xf>
    <xf numFmtId="0" fontId="11" fillId="0" borderId="18"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2" borderId="15"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2" fillId="6" borderId="95" xfId="0" applyFont="1" applyFill="1" applyBorder="1" applyAlignment="1">
      <alignment horizontal="center" vertical="center" textRotation="255" wrapText="1"/>
    </xf>
    <xf numFmtId="0" fontId="12" fillId="6" borderId="102" xfId="0" applyFont="1" applyFill="1" applyBorder="1" applyAlignment="1">
      <alignment horizontal="center" vertical="center" textRotation="255" wrapText="1"/>
    </xf>
  </cellXfs>
  <cellStyles count="7">
    <cellStyle name="Hüperlink" xfId="5" builtinId="8"/>
    <cellStyle name="Hyperlink 2" xfId="2" xr:uid="{EC2E02E2-5555-4694-BFE7-AF7874157F26}"/>
    <cellStyle name="Normaallaad" xfId="0" builtinId="0"/>
    <cellStyle name="Normal 2" xfId="3" xr:uid="{469321AF-3E2D-48ED-A573-0259B48D1BF0}"/>
    <cellStyle name="Normal 2 2" xfId="1" xr:uid="{5A91309C-9B5D-4A89-9186-BCE9CAC40B9C}"/>
    <cellStyle name="Normal 3" xfId="6" xr:uid="{396A9B84-6C95-4D98-8AD3-308FA697632F}"/>
    <cellStyle name="Percent 2" xfId="4" xr:uid="{308DF271-E4D1-4A1C-B6E9-1260CEC12D9C}"/>
  </cellStyles>
  <dxfs count="35">
    <dxf>
      <numFmt numFmtId="2" formatCode="0.00"/>
    </dxf>
    <dxf>
      <numFmt numFmtId="2" formatCode="0.00"/>
    </dxf>
    <dxf>
      <numFmt numFmtId="2" formatCode="0.0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charset val="186"/>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charset val="186"/>
        <scheme val="minor"/>
      </font>
      <fill>
        <patternFill patternType="solid">
          <fgColor indexed="64"/>
          <bgColor theme="9" tint="0.79998168889431442"/>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t-EE"/>
              <a:t>Impact threshold materiality matrix FOR THE PRE-FILLED EXAMPLES</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t-EE"/>
        </a:p>
      </c:txPr>
    </c:title>
    <c:autoTitleDeleted val="0"/>
    <c:plotArea>
      <c:layout/>
      <c:scatterChart>
        <c:scatterStyle val="lineMarker"/>
        <c:varyColors val="0"/>
        <c:ser>
          <c:idx val="0"/>
          <c:order val="0"/>
          <c:tx>
            <c:v>Impacts</c:v>
          </c:tx>
          <c:spPr>
            <a:ln w="25400" cap="rnd">
              <a:noFill/>
              <a:round/>
            </a:ln>
            <a:effectLst/>
          </c:spPr>
          <c:marker>
            <c:symbol val="diamond"/>
            <c:size val="6"/>
            <c:spPr>
              <a:solidFill>
                <a:schemeClr val="accent1"/>
              </a:solidFill>
              <a:ln w="9525">
                <a:solidFill>
                  <a:schemeClr val="accent1"/>
                </a:solidFill>
                <a:round/>
              </a:ln>
              <a:effectLst/>
            </c:spPr>
          </c:marker>
          <c:dLbls>
            <c:dLbl>
              <c:idx val="0"/>
              <c:tx>
                <c:rich>
                  <a:bodyPr/>
                  <a:lstStyle/>
                  <a:p>
                    <a:fld id="{7453A83A-C92B-4BBC-AC85-D88998026CCB}"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21E-4ECB-B614-E4EB8A5FC0D8}"/>
                </c:ext>
              </c:extLst>
            </c:dLbl>
            <c:dLbl>
              <c:idx val="1"/>
              <c:tx>
                <c:rich>
                  <a:bodyPr/>
                  <a:lstStyle/>
                  <a:p>
                    <a:fld id="{CD4B3D57-A408-44D2-8A21-B08DB2B33DC2}"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21E-4ECB-B614-E4EB8A5FC0D8}"/>
                </c:ext>
              </c:extLst>
            </c:dLbl>
            <c:dLbl>
              <c:idx val="2"/>
              <c:tx>
                <c:rich>
                  <a:bodyPr/>
                  <a:lstStyle/>
                  <a:p>
                    <a:fld id="{F270289F-4669-4158-B532-EFC7B25296CA}"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21E-4ECB-B614-E4EB8A5FC0D8}"/>
                </c:ext>
              </c:extLst>
            </c:dLbl>
            <c:dLbl>
              <c:idx val="3"/>
              <c:tx>
                <c:rich>
                  <a:bodyPr/>
                  <a:lstStyle/>
                  <a:p>
                    <a:fld id="{26E0543F-4797-4BDD-B729-F4748B2D677C}"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21E-4ECB-B614-E4EB8A5FC0D8}"/>
                </c:ext>
              </c:extLst>
            </c:dLbl>
            <c:dLbl>
              <c:idx val="4"/>
              <c:tx>
                <c:rich>
                  <a:bodyPr/>
                  <a:lstStyle/>
                  <a:p>
                    <a:fld id="{52A27271-2420-4D0A-812A-A79AC1B6EB07}"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21E-4ECB-B614-E4EB8A5FC0D8}"/>
                </c:ext>
              </c:extLst>
            </c:dLbl>
            <c:dLbl>
              <c:idx val="5"/>
              <c:tx>
                <c:rich>
                  <a:bodyPr/>
                  <a:lstStyle/>
                  <a:p>
                    <a:fld id="{490FE151-5475-4F87-A6FA-B23535AE2E2A}"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21E-4ECB-B614-E4EB8A5FC0D8}"/>
                </c:ext>
              </c:extLst>
            </c:dLbl>
            <c:dLbl>
              <c:idx val="6"/>
              <c:tx>
                <c:rich>
                  <a:bodyPr/>
                  <a:lstStyle/>
                  <a:p>
                    <a:fld id="{B623EC70-009B-455E-A815-A46B3AD4CA91}"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21E-4ECB-B614-E4EB8A5FC0D8}"/>
                </c:ext>
              </c:extLst>
            </c:dLbl>
            <c:dLbl>
              <c:idx val="7"/>
              <c:tx>
                <c:rich>
                  <a:bodyPr/>
                  <a:lstStyle/>
                  <a:p>
                    <a:fld id="{217200BF-A480-4521-983F-27519E74F8D6}"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21E-4ECB-B614-E4EB8A5FC0D8}"/>
                </c:ext>
              </c:extLst>
            </c:dLbl>
            <c:dLbl>
              <c:idx val="8"/>
              <c:tx>
                <c:rich>
                  <a:bodyPr/>
                  <a:lstStyle/>
                  <a:p>
                    <a:fld id="{383E7FED-EA0C-446E-856D-808AC6A7964F}"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21E-4ECB-B614-E4EB8A5FC0D8}"/>
                </c:ext>
              </c:extLst>
            </c:dLbl>
            <c:dLbl>
              <c:idx val="9"/>
              <c:tx>
                <c:rich>
                  <a:bodyPr/>
                  <a:lstStyle/>
                  <a:p>
                    <a:fld id="{D2F25647-845E-42E1-85B5-88331E35C918}"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21E-4ECB-B614-E4EB8A5FC0D8}"/>
                </c:ext>
              </c:extLst>
            </c:dLbl>
            <c:dLbl>
              <c:idx val="10"/>
              <c:tx>
                <c:rich>
                  <a:bodyPr/>
                  <a:lstStyle/>
                  <a:p>
                    <a:fld id="{85584CC4-D118-4E2E-888B-8EA17AFAEFCC}"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021E-4ECB-B614-E4EB8A5FC0D8}"/>
                </c:ext>
              </c:extLst>
            </c:dLbl>
            <c:dLbl>
              <c:idx val="11"/>
              <c:tx>
                <c:rich>
                  <a:bodyPr/>
                  <a:lstStyle/>
                  <a:p>
                    <a:fld id="{12A2BDD8-CAAB-4823-A92B-E44246CA1011}"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021E-4ECB-B614-E4EB8A5FC0D8}"/>
                </c:ext>
              </c:extLst>
            </c:dLbl>
            <c:dLbl>
              <c:idx val="12"/>
              <c:tx>
                <c:rich>
                  <a:bodyPr/>
                  <a:lstStyle/>
                  <a:p>
                    <a:fld id="{76A4B46A-41F5-48C1-BA02-15A3AFD37E3F}"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021E-4ECB-B614-E4EB8A5FC0D8}"/>
                </c:ext>
              </c:extLst>
            </c:dLbl>
            <c:dLbl>
              <c:idx val="13"/>
              <c:tx>
                <c:rich>
                  <a:bodyPr/>
                  <a:lstStyle/>
                  <a:p>
                    <a:fld id="{60C099E5-033F-41C9-8AEB-CAADF25917CE}"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021E-4ECB-B614-E4EB8A5FC0D8}"/>
                </c:ext>
              </c:extLst>
            </c:dLbl>
            <c:dLbl>
              <c:idx val="14"/>
              <c:tx>
                <c:rich>
                  <a:bodyPr/>
                  <a:lstStyle/>
                  <a:p>
                    <a:fld id="{DAB40FDC-C513-4A27-A15B-E14920B894BE}"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021E-4ECB-B614-E4EB8A5FC0D8}"/>
                </c:ext>
              </c:extLst>
            </c:dLbl>
            <c:dLbl>
              <c:idx val="15"/>
              <c:tx>
                <c:rich>
                  <a:bodyPr/>
                  <a:lstStyle/>
                  <a:p>
                    <a:fld id="{DF9B88B0-9D77-47B7-B466-9D3E830C2A37}"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021E-4ECB-B614-E4EB8A5FC0D8}"/>
                </c:ext>
              </c:extLst>
            </c:dLbl>
            <c:dLbl>
              <c:idx val="16"/>
              <c:tx>
                <c:rich>
                  <a:bodyPr/>
                  <a:lstStyle/>
                  <a:p>
                    <a:fld id="{11C57773-697D-4EFD-87B3-47A210F5ABA8}"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22B1-48F6-B9D2-F4A472657576}"/>
                </c:ext>
              </c:extLst>
            </c:dLbl>
            <c:dLbl>
              <c:idx val="17"/>
              <c:tx>
                <c:rich>
                  <a:bodyPr/>
                  <a:lstStyle/>
                  <a:p>
                    <a:fld id="{B227D55A-CF11-4C4A-AD07-1A163BE009FC}"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2B1-48F6-B9D2-F4A472657576}"/>
                </c:ext>
              </c:extLst>
            </c:dLbl>
            <c:dLbl>
              <c:idx val="18"/>
              <c:tx>
                <c:rich>
                  <a:bodyPr/>
                  <a:lstStyle/>
                  <a:p>
                    <a:fld id="{C19F3E0D-CA23-4A2D-8360-58FFB26927ED}"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2B1-48F6-B9D2-F4A472657576}"/>
                </c:ext>
              </c:extLst>
            </c:dLbl>
            <c:dLbl>
              <c:idx val="19"/>
              <c:tx>
                <c:rich>
                  <a:bodyPr/>
                  <a:lstStyle/>
                  <a:p>
                    <a:fld id="{6D780D93-6A1F-46DC-9025-C5CF15B3FE87}"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2B1-48F6-B9D2-F4A472657576}"/>
                </c:ext>
              </c:extLst>
            </c:dLbl>
            <c:dLbl>
              <c:idx val="20"/>
              <c:tx>
                <c:rich>
                  <a:bodyPr/>
                  <a:lstStyle/>
                  <a:p>
                    <a:fld id="{164AC8B8-E758-4746-BEFA-CA3FCE973E02}"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2B1-48F6-B9D2-F4A472657576}"/>
                </c:ext>
              </c:extLst>
            </c:dLbl>
            <c:dLbl>
              <c:idx val="21"/>
              <c:tx>
                <c:rich>
                  <a:bodyPr/>
                  <a:lstStyle/>
                  <a:p>
                    <a:fld id="{8F1E2918-BCEC-4448-93FC-530C1385344E}"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2B1-48F6-B9D2-F4A472657576}"/>
                </c:ext>
              </c:extLst>
            </c:dLbl>
            <c:dLbl>
              <c:idx val="22"/>
              <c:tx>
                <c:rich>
                  <a:bodyPr/>
                  <a:lstStyle/>
                  <a:p>
                    <a:fld id="{2B5C45A2-4056-4BE6-9B7A-4D43CE5DF576}"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2B1-48F6-B9D2-F4A472657576}"/>
                </c:ext>
              </c:extLst>
            </c:dLbl>
            <c:dLbl>
              <c:idx val="23"/>
              <c:tx>
                <c:rich>
                  <a:bodyPr/>
                  <a:lstStyle/>
                  <a:p>
                    <a:fld id="{4AF363A4-4316-478E-BFFB-5D0456AD890A}"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2B1-48F6-B9D2-F4A472657576}"/>
                </c:ext>
              </c:extLst>
            </c:dLbl>
            <c:dLbl>
              <c:idx val="24"/>
              <c:tx>
                <c:rich>
                  <a:bodyPr/>
                  <a:lstStyle/>
                  <a:p>
                    <a:fld id="{1F660EA5-0669-4786-A271-C2C6F0134FB9}"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2B1-48F6-B9D2-F4A472657576}"/>
                </c:ext>
              </c:extLst>
            </c:dLbl>
            <c:dLbl>
              <c:idx val="25"/>
              <c:tx>
                <c:rich>
                  <a:bodyPr/>
                  <a:lstStyle/>
                  <a:p>
                    <a:fld id="{081161B2-31C7-4C13-98FE-486D0F1E7988}"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2B1-48F6-B9D2-F4A472657576}"/>
                </c:ext>
              </c:extLst>
            </c:dLbl>
            <c:dLbl>
              <c:idx val="26"/>
              <c:tx>
                <c:rich>
                  <a:bodyPr/>
                  <a:lstStyle/>
                  <a:p>
                    <a:fld id="{DE08F9A1-6AF4-4CD2-844C-47E9E6877D06}"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2B1-48F6-B9D2-F4A472657576}"/>
                </c:ext>
              </c:extLst>
            </c:dLbl>
            <c:dLbl>
              <c:idx val="27"/>
              <c:tx>
                <c:rich>
                  <a:bodyPr/>
                  <a:lstStyle/>
                  <a:p>
                    <a:fld id="{D3330367-C7B5-4C4C-8E3B-7D88C0A02175}"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2B1-48F6-B9D2-F4A472657576}"/>
                </c:ext>
              </c:extLst>
            </c:dLbl>
            <c:dLbl>
              <c:idx val="28"/>
              <c:tx>
                <c:rich>
                  <a:bodyPr/>
                  <a:lstStyle/>
                  <a:p>
                    <a:fld id="{BA863644-8797-4E41-9D42-D6483FDB7931}"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2B1-48F6-B9D2-F4A472657576}"/>
                </c:ext>
              </c:extLst>
            </c:dLbl>
            <c:dLbl>
              <c:idx val="29"/>
              <c:tx>
                <c:rich>
                  <a:bodyPr/>
                  <a:lstStyle/>
                  <a:p>
                    <a:fld id="{41920070-A4B7-4F72-8FB3-1FB1F9AEF0E9}"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2B1-48F6-B9D2-F4A472657576}"/>
                </c:ext>
              </c:extLst>
            </c:dLbl>
            <c:dLbl>
              <c:idx val="30"/>
              <c:tx>
                <c:rich>
                  <a:bodyPr/>
                  <a:lstStyle/>
                  <a:p>
                    <a:fld id="{6B5673DD-3790-45F2-9C91-B346875D0270}"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22B1-48F6-B9D2-F4A472657576}"/>
                </c:ext>
              </c:extLst>
            </c:dLbl>
            <c:dLbl>
              <c:idx val="31"/>
              <c:tx>
                <c:rich>
                  <a:bodyPr/>
                  <a:lstStyle/>
                  <a:p>
                    <a:fld id="{1AFF9D42-2BC8-4A10-9857-003B5591370A}"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22B1-48F6-B9D2-F4A472657576}"/>
                </c:ext>
              </c:extLst>
            </c:dLbl>
            <c:dLbl>
              <c:idx val="32"/>
              <c:tx>
                <c:rich>
                  <a:bodyPr/>
                  <a:lstStyle/>
                  <a:p>
                    <a:fld id="{0CE03229-82DC-4EF1-B94E-EB4B2E20533E}"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22B1-48F6-B9D2-F4A472657576}"/>
                </c:ext>
              </c:extLst>
            </c:dLbl>
            <c:dLbl>
              <c:idx val="33"/>
              <c:tx>
                <c:rich>
                  <a:bodyPr/>
                  <a:lstStyle/>
                  <a:p>
                    <a:fld id="{A01A8D11-6556-48D1-A78F-1F617E76F1E5}"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22B1-48F6-B9D2-F4A472657576}"/>
                </c:ext>
              </c:extLst>
            </c:dLbl>
            <c:dLbl>
              <c:idx val="34"/>
              <c:tx>
                <c:rich>
                  <a:bodyPr/>
                  <a:lstStyle/>
                  <a:p>
                    <a:fld id="{4B0630C1-5D9D-4358-BE46-414B2E8BE734}"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22B1-48F6-B9D2-F4A472657576}"/>
                </c:ext>
              </c:extLst>
            </c:dLbl>
            <c:dLbl>
              <c:idx val="35"/>
              <c:tx>
                <c:rich>
                  <a:bodyPr/>
                  <a:lstStyle/>
                  <a:p>
                    <a:fld id="{C4F0B609-617C-4427-AAC6-079EEF435D5D}"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22B1-48F6-B9D2-F4A472657576}"/>
                </c:ext>
              </c:extLst>
            </c:dLbl>
            <c:dLbl>
              <c:idx val="36"/>
              <c:tx>
                <c:rich>
                  <a:bodyPr/>
                  <a:lstStyle/>
                  <a:p>
                    <a:fld id="{4E843953-C0D8-4575-90BA-1A3D2B234E78}"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22B1-48F6-B9D2-F4A472657576}"/>
                </c:ext>
              </c:extLst>
            </c:dLbl>
            <c:dLbl>
              <c:idx val="37"/>
              <c:tx>
                <c:rich>
                  <a:bodyPr/>
                  <a:lstStyle/>
                  <a:p>
                    <a:fld id="{99A27E0F-1651-460F-86F0-EBF299C374BF}"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22B1-48F6-B9D2-F4A472657576}"/>
                </c:ext>
              </c:extLst>
            </c:dLbl>
            <c:dLbl>
              <c:idx val="38"/>
              <c:tx>
                <c:rich>
                  <a:bodyPr/>
                  <a:lstStyle/>
                  <a:p>
                    <a:fld id="{35B22496-69F1-4063-A34F-1AC4163BEFE7}"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22B1-48F6-B9D2-F4A472657576}"/>
                </c:ext>
              </c:extLst>
            </c:dLbl>
            <c:dLbl>
              <c:idx val="39"/>
              <c:tx>
                <c:rich>
                  <a:bodyPr/>
                  <a:lstStyle/>
                  <a:p>
                    <a:fld id="{7538F2B9-282B-4EF6-980E-9ED840FC086C}"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22B1-48F6-B9D2-F4A472657576}"/>
                </c:ext>
              </c:extLst>
            </c:dLbl>
            <c:dLbl>
              <c:idx val="40"/>
              <c:tx>
                <c:rich>
                  <a:bodyPr/>
                  <a:lstStyle/>
                  <a:p>
                    <a:fld id="{D2E1D9D0-42FC-45B7-ABEA-E2BB3F45076D}"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22B1-48F6-B9D2-F4A472657576}"/>
                </c:ext>
              </c:extLst>
            </c:dLbl>
            <c:dLbl>
              <c:idx val="41"/>
              <c:tx>
                <c:rich>
                  <a:bodyPr/>
                  <a:lstStyle/>
                  <a:p>
                    <a:fld id="{EE42BF21-AE7C-4D20-8E09-9CDCD458F7BF}"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22B1-48F6-B9D2-F4A472657576}"/>
                </c:ext>
              </c:extLst>
            </c:dLbl>
            <c:dLbl>
              <c:idx val="42"/>
              <c:tx>
                <c:rich>
                  <a:bodyPr/>
                  <a:lstStyle/>
                  <a:p>
                    <a:fld id="{53E00AD3-587A-4024-9B69-2E7FA2F77B0C}"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22B1-48F6-B9D2-F4A472657576}"/>
                </c:ext>
              </c:extLst>
            </c:dLbl>
            <c:dLbl>
              <c:idx val="43"/>
              <c:tx>
                <c:rich>
                  <a:bodyPr/>
                  <a:lstStyle/>
                  <a:p>
                    <a:fld id="{550E09CF-9FA4-430A-8BB2-A8E97EC6470E}"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22B1-48F6-B9D2-F4A472657576}"/>
                </c:ext>
              </c:extLst>
            </c:dLbl>
            <c:dLbl>
              <c:idx val="44"/>
              <c:tx>
                <c:rich>
                  <a:bodyPr/>
                  <a:lstStyle/>
                  <a:p>
                    <a:fld id="{AB7A1209-E4F6-4158-BF3F-0BA2F511141B}"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22B1-48F6-B9D2-F4A472657576}"/>
                </c:ext>
              </c:extLst>
            </c:dLbl>
            <c:dLbl>
              <c:idx val="45"/>
              <c:tx>
                <c:rich>
                  <a:bodyPr/>
                  <a:lstStyle/>
                  <a:p>
                    <a:fld id="{6D3EAEA0-0ECC-4844-BE62-092BA322604B}"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22B1-48F6-B9D2-F4A472657576}"/>
                </c:ext>
              </c:extLst>
            </c:dLbl>
            <c:dLbl>
              <c:idx val="46"/>
              <c:tx>
                <c:rich>
                  <a:bodyPr/>
                  <a:lstStyle/>
                  <a:p>
                    <a:fld id="{E8BF40B0-4053-4948-B630-C6B697E9BC99}"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22B1-48F6-B9D2-F4A472657576}"/>
                </c:ext>
              </c:extLst>
            </c:dLbl>
            <c:dLbl>
              <c:idx val="47"/>
              <c:tx>
                <c:rich>
                  <a:bodyPr/>
                  <a:lstStyle/>
                  <a:p>
                    <a:fld id="{468141B5-918B-4BB5-BD9F-8175AB297385}"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22B1-48F6-B9D2-F4A472657576}"/>
                </c:ext>
              </c:extLst>
            </c:dLbl>
            <c:dLbl>
              <c:idx val="48"/>
              <c:tx>
                <c:rich>
                  <a:bodyPr/>
                  <a:lstStyle/>
                  <a:p>
                    <a:fld id="{5A853576-8242-4332-8CF6-CBED071CBD01}"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22B1-48F6-B9D2-F4A472657576}"/>
                </c:ext>
              </c:extLst>
            </c:dLbl>
            <c:dLbl>
              <c:idx val="49"/>
              <c:tx>
                <c:rich>
                  <a:bodyPr/>
                  <a:lstStyle/>
                  <a:p>
                    <a:fld id="{23DF0D2D-9BF7-4F72-87C8-5EB5838E69D1}"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22B1-48F6-B9D2-F4A472657576}"/>
                </c:ext>
              </c:extLst>
            </c:dLbl>
            <c:dLbl>
              <c:idx val="50"/>
              <c:tx>
                <c:rich>
                  <a:bodyPr/>
                  <a:lstStyle/>
                  <a:p>
                    <a:fld id="{F8CAFCB2-F196-4398-86EE-710DF94BBBB3}"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22B1-48F6-B9D2-F4A472657576}"/>
                </c:ext>
              </c:extLst>
            </c:dLbl>
            <c:dLbl>
              <c:idx val="51"/>
              <c:tx>
                <c:rich>
                  <a:bodyPr/>
                  <a:lstStyle/>
                  <a:p>
                    <a:fld id="{6BE8D1FA-EDB2-49F3-9CBD-8BAE6938E7F1}"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22B1-48F6-B9D2-F4A472657576}"/>
                </c:ext>
              </c:extLst>
            </c:dLbl>
            <c:dLbl>
              <c:idx val="52"/>
              <c:tx>
                <c:rich>
                  <a:bodyPr/>
                  <a:lstStyle/>
                  <a:p>
                    <a:fld id="{E3DD826E-0F3A-42D3-B282-FE967553A5FE}"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22B1-48F6-B9D2-F4A472657576}"/>
                </c:ext>
              </c:extLst>
            </c:dLbl>
            <c:dLbl>
              <c:idx val="53"/>
              <c:tx>
                <c:rich>
                  <a:bodyPr/>
                  <a:lstStyle/>
                  <a:p>
                    <a:fld id="{442B5C24-0F6E-4F10-95D2-E7D95C0924BD}"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22B1-48F6-B9D2-F4A472657576}"/>
                </c:ext>
              </c:extLst>
            </c:dLbl>
            <c:dLbl>
              <c:idx val="54"/>
              <c:tx>
                <c:rich>
                  <a:bodyPr/>
                  <a:lstStyle/>
                  <a:p>
                    <a:fld id="{1CF51578-4032-4F04-A439-829F4AE98B60}"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22B1-48F6-B9D2-F4A472657576}"/>
                </c:ext>
              </c:extLst>
            </c:dLbl>
            <c:dLbl>
              <c:idx val="55"/>
              <c:tx>
                <c:rich>
                  <a:bodyPr/>
                  <a:lstStyle/>
                  <a:p>
                    <a:fld id="{06761DFF-D9DE-44A7-82A3-F5C90D09F8E9}"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22B1-48F6-B9D2-F4A472657576}"/>
                </c:ext>
              </c:extLst>
            </c:dLbl>
            <c:dLbl>
              <c:idx val="56"/>
              <c:tx>
                <c:rich>
                  <a:bodyPr/>
                  <a:lstStyle/>
                  <a:p>
                    <a:fld id="{221DAF1D-750B-4BDB-A047-897FCDDDBB0F}"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22B1-48F6-B9D2-F4A472657576}"/>
                </c:ext>
              </c:extLst>
            </c:dLbl>
            <c:dLbl>
              <c:idx val="57"/>
              <c:tx>
                <c:rich>
                  <a:bodyPr/>
                  <a:lstStyle/>
                  <a:p>
                    <a:fld id="{D886F86E-95A6-4D0C-B3D2-DACDA876B354}"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22B1-48F6-B9D2-F4A472657576}"/>
                </c:ext>
              </c:extLst>
            </c:dLbl>
            <c:dLbl>
              <c:idx val="58"/>
              <c:tx>
                <c:rich>
                  <a:bodyPr/>
                  <a:lstStyle/>
                  <a:p>
                    <a:fld id="{5E08DCEF-5ACB-4064-98BB-2839854AE93B}"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22B1-48F6-B9D2-F4A472657576}"/>
                </c:ext>
              </c:extLst>
            </c:dLbl>
            <c:dLbl>
              <c:idx val="59"/>
              <c:tx>
                <c:rich>
                  <a:bodyPr/>
                  <a:lstStyle/>
                  <a:p>
                    <a:fld id="{7EC85AB0-69A9-404A-8A48-D5D519268AE6}"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22B1-48F6-B9D2-F4A472657576}"/>
                </c:ext>
              </c:extLst>
            </c:dLbl>
            <c:dLbl>
              <c:idx val="60"/>
              <c:tx>
                <c:rich>
                  <a:bodyPr/>
                  <a:lstStyle/>
                  <a:p>
                    <a:fld id="{8378CB27-50A7-452F-A3FF-0FCD9D1C7C81}"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22B1-48F6-B9D2-F4A472657576}"/>
                </c:ext>
              </c:extLst>
            </c:dLbl>
            <c:dLbl>
              <c:idx val="61"/>
              <c:tx>
                <c:rich>
                  <a:bodyPr/>
                  <a:lstStyle/>
                  <a:p>
                    <a:fld id="{A97E18CC-7029-4BC5-9014-5C47E1DE603A}"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22B1-48F6-B9D2-F4A472657576}"/>
                </c:ext>
              </c:extLst>
            </c:dLbl>
            <c:dLbl>
              <c:idx val="62"/>
              <c:tx>
                <c:rich>
                  <a:bodyPr/>
                  <a:lstStyle/>
                  <a:p>
                    <a:fld id="{5B231514-D80C-4E7B-86B4-813F193E4FFF}"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22B1-48F6-B9D2-F4A472657576}"/>
                </c:ext>
              </c:extLst>
            </c:dLbl>
            <c:dLbl>
              <c:idx val="63"/>
              <c:tx>
                <c:rich>
                  <a:bodyPr/>
                  <a:lstStyle/>
                  <a:p>
                    <a:fld id="{3930EE1C-D822-482D-8EA2-BB42013C7EA5}"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22B1-48F6-B9D2-F4A472657576}"/>
                </c:ext>
              </c:extLst>
            </c:dLbl>
            <c:dLbl>
              <c:idx val="64"/>
              <c:tx>
                <c:rich>
                  <a:bodyPr/>
                  <a:lstStyle/>
                  <a:p>
                    <a:fld id="{34E79F3F-A1EC-4F07-A751-BB2F9C9018C8}"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22B1-48F6-B9D2-F4A472657576}"/>
                </c:ext>
              </c:extLst>
            </c:dLbl>
            <c:dLbl>
              <c:idx val="65"/>
              <c:tx>
                <c:rich>
                  <a:bodyPr/>
                  <a:lstStyle/>
                  <a:p>
                    <a:fld id="{2D57FE53-F79C-4543-8826-F1DE006403B2}"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22B1-48F6-B9D2-F4A472657576}"/>
                </c:ext>
              </c:extLst>
            </c:dLbl>
            <c:dLbl>
              <c:idx val="66"/>
              <c:tx>
                <c:rich>
                  <a:bodyPr/>
                  <a:lstStyle/>
                  <a:p>
                    <a:fld id="{B7378314-3B82-42C8-A70A-65F0E3227645}"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22B1-48F6-B9D2-F4A47265757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t-EE"/>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'Impact materiality threshold'!$T$8:$T$74</c:f>
              <c:numCache>
                <c:formatCode>General</c:formatCode>
                <c:ptCount val="67"/>
                <c:pt idx="0">
                  <c:v>5</c:v>
                </c:pt>
                <c:pt idx="1">
                  <c:v>5</c:v>
                </c:pt>
                <c:pt idx="2">
                  <c:v>2</c:v>
                </c:pt>
                <c:pt idx="3">
                  <c:v>5</c:v>
                </c:pt>
                <c:pt idx="4">
                  <c:v>5</c:v>
                </c:pt>
                <c:pt idx="5">
                  <c:v>1</c:v>
                </c:pt>
                <c:pt idx="6">
                  <c:v>5</c:v>
                </c:pt>
                <c:pt idx="7">
                  <c:v>2</c:v>
                </c:pt>
                <c:pt idx="8">
                  <c:v>5</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numCache>
            </c:numRef>
          </c:xVal>
          <c:yVal>
            <c:numRef>
              <c:f>'Impact materiality threshold'!$S$8:$S$74</c:f>
              <c:numCache>
                <c:formatCode>0.00</c:formatCode>
                <c:ptCount val="67"/>
                <c:pt idx="0">
                  <c:v>4</c:v>
                </c:pt>
                <c:pt idx="1">
                  <c:v>3.3333333333333335</c:v>
                </c:pt>
                <c:pt idx="2">
                  <c:v>3</c:v>
                </c:pt>
                <c:pt idx="3">
                  <c:v>3</c:v>
                </c:pt>
                <c:pt idx="4">
                  <c:v>2.6666666666666665</c:v>
                </c:pt>
                <c:pt idx="5">
                  <c:v>3</c:v>
                </c:pt>
                <c:pt idx="6">
                  <c:v>2</c:v>
                </c:pt>
                <c:pt idx="7">
                  <c:v>3</c:v>
                </c:pt>
                <c:pt idx="8">
                  <c:v>4</c:v>
                </c:pt>
                <c:pt idx="9" formatCode="General">
                  <c:v>0</c:v>
                </c:pt>
                <c:pt idx="10" formatCode="General">
                  <c:v>0</c:v>
                </c:pt>
                <c:pt idx="11" formatCode="General">
                  <c:v>0</c:v>
                </c:pt>
                <c:pt idx="12" formatCode="General">
                  <c:v>0</c:v>
                </c:pt>
                <c:pt idx="13" formatCode="General">
                  <c:v>0</c:v>
                </c:pt>
                <c:pt idx="14" formatCode="General">
                  <c:v>0</c:v>
                </c:pt>
                <c:pt idx="15" formatCode="General">
                  <c:v>0</c:v>
                </c:pt>
                <c:pt idx="16" formatCode="General">
                  <c:v>0</c:v>
                </c:pt>
                <c:pt idx="17" formatCode="General">
                  <c:v>0</c:v>
                </c:pt>
                <c:pt idx="18" formatCode="General">
                  <c:v>0</c:v>
                </c:pt>
                <c:pt idx="19" formatCode="General">
                  <c:v>0</c:v>
                </c:pt>
                <c:pt idx="20" formatCode="General">
                  <c:v>0</c:v>
                </c:pt>
                <c:pt idx="21" formatCode="General">
                  <c:v>0</c:v>
                </c:pt>
                <c:pt idx="22" formatCode="General">
                  <c:v>0</c:v>
                </c:pt>
                <c:pt idx="23" formatCode="General">
                  <c:v>0</c:v>
                </c:pt>
                <c:pt idx="24" formatCode="General">
                  <c:v>0</c:v>
                </c:pt>
                <c:pt idx="25" formatCode="General">
                  <c:v>0</c:v>
                </c:pt>
                <c:pt idx="26" formatCode="General">
                  <c:v>0</c:v>
                </c:pt>
                <c:pt idx="27" formatCode="General">
                  <c:v>0</c:v>
                </c:pt>
                <c:pt idx="28" formatCode="General">
                  <c:v>0</c:v>
                </c:pt>
                <c:pt idx="29" formatCode="General">
                  <c:v>0</c:v>
                </c:pt>
                <c:pt idx="30" formatCode="General">
                  <c:v>0</c:v>
                </c:pt>
                <c:pt idx="31" formatCode="General">
                  <c:v>0</c:v>
                </c:pt>
                <c:pt idx="32" formatCode="General">
                  <c:v>0</c:v>
                </c:pt>
                <c:pt idx="33" formatCode="General">
                  <c:v>0</c:v>
                </c:pt>
                <c:pt idx="34" formatCode="General">
                  <c:v>0</c:v>
                </c:pt>
                <c:pt idx="35" formatCode="General">
                  <c:v>0</c:v>
                </c:pt>
                <c:pt idx="36" formatCode="General">
                  <c:v>0</c:v>
                </c:pt>
                <c:pt idx="37" formatCode="General">
                  <c:v>0</c:v>
                </c:pt>
                <c:pt idx="38" formatCode="General">
                  <c:v>0</c:v>
                </c:pt>
                <c:pt idx="39" formatCode="General">
                  <c:v>0</c:v>
                </c:pt>
                <c:pt idx="40" formatCode="General">
                  <c:v>0</c:v>
                </c:pt>
                <c:pt idx="41" formatCode="General">
                  <c:v>0</c:v>
                </c:pt>
                <c:pt idx="42" formatCode="General">
                  <c:v>0</c:v>
                </c:pt>
                <c:pt idx="43" formatCode="General">
                  <c:v>0</c:v>
                </c:pt>
                <c:pt idx="44" formatCode="General">
                  <c:v>0</c:v>
                </c:pt>
                <c:pt idx="45" formatCode="General">
                  <c:v>0</c:v>
                </c:pt>
                <c:pt idx="46" formatCode="General">
                  <c:v>0</c:v>
                </c:pt>
                <c:pt idx="47" formatCode="General">
                  <c:v>0</c:v>
                </c:pt>
                <c:pt idx="48" formatCode="General">
                  <c:v>0</c:v>
                </c:pt>
                <c:pt idx="49" formatCode="General">
                  <c:v>0</c:v>
                </c:pt>
                <c:pt idx="50" formatCode="General">
                  <c:v>0</c:v>
                </c:pt>
                <c:pt idx="51" formatCode="General">
                  <c:v>0</c:v>
                </c:pt>
                <c:pt idx="52" formatCode="General">
                  <c:v>0</c:v>
                </c:pt>
                <c:pt idx="53" formatCode="General">
                  <c:v>0</c:v>
                </c:pt>
                <c:pt idx="54" formatCode="General">
                  <c:v>0</c:v>
                </c:pt>
                <c:pt idx="55" formatCode="General">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formatCode="General">
                  <c:v>0</c:v>
                </c:pt>
                <c:pt idx="66" formatCode="General">
                  <c:v>0</c:v>
                </c:pt>
              </c:numCache>
            </c:numRef>
          </c:yVal>
          <c:smooth val="0"/>
          <c:extLst>
            <c:ext xmlns:c15="http://schemas.microsoft.com/office/drawing/2012/chart" uri="{02D57815-91ED-43cb-92C2-25804820EDAC}">
              <c15:datalabelsRange>
                <c15:f>'Impact materiality threshold'!$F$8:$F$74</c15:f>
                <c15:dlblRangeCache>
                  <c:ptCount val="67"/>
                  <c:pt idx="0">
                    <c:v>Energy efficiency product</c:v>
                  </c:pt>
                  <c:pt idx="1">
                    <c:v>GHG emissions</c:v>
                  </c:pt>
                  <c:pt idx="2">
                    <c:v>E-waste</c:v>
                  </c:pt>
                  <c:pt idx="3">
                    <c:v>Employee mental health</c:v>
                  </c:pt>
                  <c:pt idx="4">
                    <c:v>Employee physical health</c:v>
                  </c:pt>
                  <c:pt idx="5">
                    <c:v>Human rights in value chain</c:v>
                  </c:pt>
                  <c:pt idx="6">
                    <c:v>Supplier conditions</c:v>
                  </c:pt>
                  <c:pt idx="7">
                    <c:v>Stressful corporate culture</c:v>
                  </c:pt>
                  <c:pt idx="8">
                    <c:v>Cybersecurity</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15:dlblRangeCache>
              </c15:datalabelsRange>
            </c:ext>
            <c:ext xmlns:c16="http://schemas.microsoft.com/office/drawing/2014/chart" uri="{C3380CC4-5D6E-409C-BE32-E72D297353CC}">
              <c16:uniqueId val="{00000000-021E-4ECB-B614-E4EB8A5FC0D8}"/>
            </c:ext>
          </c:extLst>
        </c:ser>
        <c:dLbls>
          <c:dLblPos val="t"/>
          <c:showLegendKey val="0"/>
          <c:showVal val="1"/>
          <c:showCatName val="0"/>
          <c:showSerName val="0"/>
          <c:showPercent val="0"/>
          <c:showBubbleSize val="0"/>
        </c:dLbls>
        <c:axId val="1043454063"/>
        <c:axId val="1043454543"/>
      </c:scatterChart>
      <c:valAx>
        <c:axId val="1043454063"/>
        <c:scaling>
          <c:orientation val="minMax"/>
          <c:max val="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t-EE"/>
                  <a:t>Likelihood</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t-EE"/>
            </a:p>
          </c:txPr>
        </c:title>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1043454543"/>
        <c:crosses val="autoZero"/>
        <c:crossBetween val="midCat"/>
        <c:majorUnit val="1"/>
      </c:valAx>
      <c:valAx>
        <c:axId val="1043454543"/>
        <c:scaling>
          <c:orientation val="minMax"/>
          <c:max val="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t-EE"/>
                  <a:t>Severity</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t-EE"/>
            </a:p>
          </c:txPr>
        </c:title>
        <c:numFmt formatCode="0.0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1043454063"/>
        <c:crosses val="autoZero"/>
        <c:crossBetween val="midCat"/>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t-E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t-EE"/>
              <a:t>Financial IMPACT threshold materiality matrix FOR PRE-FILLED EXAMPLES</a:t>
            </a:r>
            <a:endParaRPr lang="en-US"/>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t-EE"/>
        </a:p>
      </c:txPr>
    </c:title>
    <c:autoTitleDeleted val="0"/>
    <c:plotArea>
      <c:layout/>
      <c:scatterChart>
        <c:scatterStyle val="lineMarker"/>
        <c:varyColors val="0"/>
        <c:ser>
          <c:idx val="0"/>
          <c:order val="0"/>
          <c:tx>
            <c:v>Risk and opps</c:v>
          </c:tx>
          <c:spPr>
            <a:ln w="25400" cap="rnd">
              <a:noFill/>
              <a:round/>
            </a:ln>
            <a:effectLst/>
          </c:spPr>
          <c:marker>
            <c:symbol val="diamond"/>
            <c:size val="6"/>
            <c:spPr>
              <a:solidFill>
                <a:schemeClr val="accent1"/>
              </a:solidFill>
              <a:ln w="9525">
                <a:solidFill>
                  <a:schemeClr val="accent1"/>
                </a:solidFill>
                <a:round/>
              </a:ln>
              <a:effectLst/>
            </c:spPr>
          </c:marker>
          <c:dLbls>
            <c:dLbl>
              <c:idx val="0"/>
              <c:tx>
                <c:rich>
                  <a:bodyPr/>
                  <a:lstStyle/>
                  <a:p>
                    <a:fld id="{D33EBFE0-8DDA-4E93-AFD4-3A4EB37DDBE7}" type="CELLRANGE">
                      <a:rPr lang="en-US"/>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CDE6-4396-86E7-F932AA839D7E}"/>
                </c:ext>
              </c:extLst>
            </c:dLbl>
            <c:dLbl>
              <c:idx val="1"/>
              <c:tx>
                <c:rich>
                  <a:bodyPr/>
                  <a:lstStyle/>
                  <a:p>
                    <a:fld id="{66094D87-FE0E-4A6F-8F31-C9BCEF87FC61}"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DE6-4396-86E7-F932AA839D7E}"/>
                </c:ext>
              </c:extLst>
            </c:dLbl>
            <c:dLbl>
              <c:idx val="2"/>
              <c:tx>
                <c:rich>
                  <a:bodyPr/>
                  <a:lstStyle/>
                  <a:p>
                    <a:fld id="{6D8E7554-5751-4DD0-AED6-410EA3343B51}"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DE6-4396-86E7-F932AA839D7E}"/>
                </c:ext>
              </c:extLst>
            </c:dLbl>
            <c:dLbl>
              <c:idx val="3"/>
              <c:tx>
                <c:rich>
                  <a:bodyPr/>
                  <a:lstStyle/>
                  <a:p>
                    <a:fld id="{2E54479B-76EC-4E68-A134-29F981BC5EA6}"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8D15-407D-91E2-96DC947092BD}"/>
                </c:ext>
              </c:extLst>
            </c:dLbl>
            <c:dLbl>
              <c:idx val="4"/>
              <c:tx>
                <c:rich>
                  <a:bodyPr/>
                  <a:lstStyle/>
                  <a:p>
                    <a:fld id="{F91CB032-8F39-4D56-ADA5-66464C874AB7}"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D15-407D-91E2-96DC947092BD}"/>
                </c:ext>
              </c:extLst>
            </c:dLbl>
            <c:dLbl>
              <c:idx val="5"/>
              <c:tx>
                <c:rich>
                  <a:bodyPr/>
                  <a:lstStyle/>
                  <a:p>
                    <a:fld id="{5CE09928-93CF-4211-8234-B7F4F49F0DB3}"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D15-407D-91E2-96DC947092BD}"/>
                </c:ext>
              </c:extLst>
            </c:dLbl>
            <c:dLbl>
              <c:idx val="6"/>
              <c:tx>
                <c:rich>
                  <a:bodyPr/>
                  <a:lstStyle/>
                  <a:p>
                    <a:fld id="{D116A50C-4BEF-426B-AABB-C7929FDB2B0A}"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D15-407D-91E2-96DC947092BD}"/>
                </c:ext>
              </c:extLst>
            </c:dLbl>
            <c:dLbl>
              <c:idx val="7"/>
              <c:tx>
                <c:rich>
                  <a:bodyPr/>
                  <a:lstStyle/>
                  <a:p>
                    <a:fld id="{DA59BFA8-2CC4-42D0-8849-75F60DCCCF8C}"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D15-407D-91E2-96DC947092BD}"/>
                </c:ext>
              </c:extLst>
            </c:dLbl>
            <c:dLbl>
              <c:idx val="8"/>
              <c:tx>
                <c:rich>
                  <a:bodyPr/>
                  <a:lstStyle/>
                  <a:p>
                    <a:fld id="{DD4DF2D7-E26C-4534-806A-F443413D2347}"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D15-407D-91E2-96DC947092BD}"/>
                </c:ext>
              </c:extLst>
            </c:dLbl>
            <c:dLbl>
              <c:idx val="9"/>
              <c:tx>
                <c:rich>
                  <a:bodyPr/>
                  <a:lstStyle/>
                  <a:p>
                    <a:fld id="{E34B4934-5D90-41DC-8245-373A313A3D95}"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D15-407D-91E2-96DC947092BD}"/>
                </c:ext>
              </c:extLst>
            </c:dLbl>
            <c:dLbl>
              <c:idx val="10"/>
              <c:tx>
                <c:rich>
                  <a:bodyPr/>
                  <a:lstStyle/>
                  <a:p>
                    <a:fld id="{AD11A763-30C4-491F-8DA8-4859F0CAE9A4}"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1B6B-4981-B437-58B2175D4783}"/>
                </c:ext>
              </c:extLst>
            </c:dLbl>
            <c:dLbl>
              <c:idx val="11"/>
              <c:tx>
                <c:rich>
                  <a:bodyPr/>
                  <a:lstStyle/>
                  <a:p>
                    <a:fld id="{CC3E72B3-9077-4DB8-877A-D49791F50801}"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B6B-4981-B437-58B2175D4783}"/>
                </c:ext>
              </c:extLst>
            </c:dLbl>
            <c:dLbl>
              <c:idx val="12"/>
              <c:tx>
                <c:rich>
                  <a:bodyPr/>
                  <a:lstStyle/>
                  <a:p>
                    <a:fld id="{D338FA3A-E304-414F-830C-7F943EC7F2AA}"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B6B-4981-B437-58B2175D4783}"/>
                </c:ext>
              </c:extLst>
            </c:dLbl>
            <c:dLbl>
              <c:idx val="13"/>
              <c:tx>
                <c:rich>
                  <a:bodyPr/>
                  <a:lstStyle/>
                  <a:p>
                    <a:fld id="{405964FD-16EF-434F-9AC8-0AF95CA9D405}"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B6B-4981-B437-58B2175D4783}"/>
                </c:ext>
              </c:extLst>
            </c:dLbl>
            <c:dLbl>
              <c:idx val="14"/>
              <c:tx>
                <c:rich>
                  <a:bodyPr/>
                  <a:lstStyle/>
                  <a:p>
                    <a:fld id="{C680CED0-9CCA-4E2C-BB92-5D47EA2770FB}"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B6B-4981-B437-58B2175D4783}"/>
                </c:ext>
              </c:extLst>
            </c:dLbl>
            <c:dLbl>
              <c:idx val="15"/>
              <c:tx>
                <c:rich>
                  <a:bodyPr/>
                  <a:lstStyle/>
                  <a:p>
                    <a:fld id="{BF9677E3-C633-47F6-8239-B98C8ED3C207}"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B6B-4981-B437-58B2175D4783}"/>
                </c:ext>
              </c:extLst>
            </c:dLbl>
            <c:dLbl>
              <c:idx val="16"/>
              <c:tx>
                <c:rich>
                  <a:bodyPr/>
                  <a:lstStyle/>
                  <a:p>
                    <a:fld id="{8A2A636F-A84C-4605-B2B5-D5BDF4D7984F}"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B6B-4981-B437-58B2175D4783}"/>
                </c:ext>
              </c:extLst>
            </c:dLbl>
            <c:dLbl>
              <c:idx val="17"/>
              <c:tx>
                <c:rich>
                  <a:bodyPr/>
                  <a:lstStyle/>
                  <a:p>
                    <a:fld id="{B1AECDBB-78AF-4EAE-A905-A451A315C615}"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B6B-4981-B437-58B2175D4783}"/>
                </c:ext>
              </c:extLst>
            </c:dLbl>
            <c:dLbl>
              <c:idx val="18"/>
              <c:tx>
                <c:rich>
                  <a:bodyPr/>
                  <a:lstStyle/>
                  <a:p>
                    <a:fld id="{7614B2E2-B4E0-435A-8FF0-88DCF8716C41}"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B6B-4981-B437-58B2175D4783}"/>
                </c:ext>
              </c:extLst>
            </c:dLbl>
            <c:dLbl>
              <c:idx val="19"/>
              <c:tx>
                <c:rich>
                  <a:bodyPr/>
                  <a:lstStyle/>
                  <a:p>
                    <a:fld id="{270DECA2-F744-4039-90D3-41F0D232E454}"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B6B-4981-B437-58B2175D4783}"/>
                </c:ext>
              </c:extLst>
            </c:dLbl>
            <c:dLbl>
              <c:idx val="20"/>
              <c:tx>
                <c:rich>
                  <a:bodyPr/>
                  <a:lstStyle/>
                  <a:p>
                    <a:fld id="{D556A069-F6F5-478A-89D4-A236E21AB832}"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B6B-4981-B437-58B2175D4783}"/>
                </c:ext>
              </c:extLst>
            </c:dLbl>
            <c:dLbl>
              <c:idx val="21"/>
              <c:tx>
                <c:rich>
                  <a:bodyPr/>
                  <a:lstStyle/>
                  <a:p>
                    <a:fld id="{173675F1-FACE-4312-AC1F-C4295F26BC88}"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B6B-4981-B437-58B2175D4783}"/>
                </c:ext>
              </c:extLst>
            </c:dLbl>
            <c:dLbl>
              <c:idx val="22"/>
              <c:tx>
                <c:rich>
                  <a:bodyPr/>
                  <a:lstStyle/>
                  <a:p>
                    <a:fld id="{187D00AC-3FE5-40DB-A6B6-3419F3FB4C21}"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B6B-4981-B437-58B2175D4783}"/>
                </c:ext>
              </c:extLst>
            </c:dLbl>
            <c:dLbl>
              <c:idx val="23"/>
              <c:tx>
                <c:rich>
                  <a:bodyPr/>
                  <a:lstStyle/>
                  <a:p>
                    <a:fld id="{0BC60C64-6F6A-4677-AE2F-02C3092CF1B1}"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1B6B-4981-B437-58B2175D4783}"/>
                </c:ext>
              </c:extLst>
            </c:dLbl>
            <c:dLbl>
              <c:idx val="24"/>
              <c:tx>
                <c:rich>
                  <a:bodyPr/>
                  <a:lstStyle/>
                  <a:p>
                    <a:fld id="{4FADC8A0-4180-400C-9DDE-BDE93507ED6A}"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1B6B-4981-B437-58B2175D4783}"/>
                </c:ext>
              </c:extLst>
            </c:dLbl>
            <c:dLbl>
              <c:idx val="25"/>
              <c:tx>
                <c:rich>
                  <a:bodyPr/>
                  <a:lstStyle/>
                  <a:p>
                    <a:fld id="{DEA93740-B6A8-49CD-B27D-C0D398826B8C}"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1B6B-4981-B437-58B2175D4783}"/>
                </c:ext>
              </c:extLst>
            </c:dLbl>
            <c:dLbl>
              <c:idx val="26"/>
              <c:tx>
                <c:rich>
                  <a:bodyPr/>
                  <a:lstStyle/>
                  <a:p>
                    <a:fld id="{5B5BA586-D9C2-43C3-8303-FD29B7D59133}"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1B6B-4981-B437-58B2175D4783}"/>
                </c:ext>
              </c:extLst>
            </c:dLbl>
            <c:dLbl>
              <c:idx val="27"/>
              <c:tx>
                <c:rich>
                  <a:bodyPr/>
                  <a:lstStyle/>
                  <a:p>
                    <a:fld id="{EEEB530F-4191-4E3F-A094-26265A4F6FBF}"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1B6B-4981-B437-58B2175D4783}"/>
                </c:ext>
              </c:extLst>
            </c:dLbl>
            <c:dLbl>
              <c:idx val="28"/>
              <c:tx>
                <c:rich>
                  <a:bodyPr/>
                  <a:lstStyle/>
                  <a:p>
                    <a:fld id="{7048026B-F3B4-466A-A50B-098C3190E813}"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1B6B-4981-B437-58B2175D4783}"/>
                </c:ext>
              </c:extLst>
            </c:dLbl>
            <c:dLbl>
              <c:idx val="29"/>
              <c:tx>
                <c:rich>
                  <a:bodyPr/>
                  <a:lstStyle/>
                  <a:p>
                    <a:fld id="{9888898D-79A6-4A71-A90A-86FCB12DDE65}"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1B6B-4981-B437-58B2175D4783}"/>
                </c:ext>
              </c:extLst>
            </c:dLbl>
            <c:dLbl>
              <c:idx val="30"/>
              <c:tx>
                <c:rich>
                  <a:bodyPr/>
                  <a:lstStyle/>
                  <a:p>
                    <a:fld id="{029215A5-ECA6-4AB2-B9BF-616BC672AF73}"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1B6B-4981-B437-58B2175D4783}"/>
                </c:ext>
              </c:extLst>
            </c:dLbl>
            <c:dLbl>
              <c:idx val="31"/>
              <c:tx>
                <c:rich>
                  <a:bodyPr/>
                  <a:lstStyle/>
                  <a:p>
                    <a:fld id="{C46F4475-776D-425E-A024-981B46DFE732}"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1B6B-4981-B437-58B2175D4783}"/>
                </c:ext>
              </c:extLst>
            </c:dLbl>
            <c:dLbl>
              <c:idx val="32"/>
              <c:tx>
                <c:rich>
                  <a:bodyPr/>
                  <a:lstStyle/>
                  <a:p>
                    <a:fld id="{3E430A14-ACA1-470D-80A8-DC5559E4F7A9}"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1B6B-4981-B437-58B2175D4783}"/>
                </c:ext>
              </c:extLst>
            </c:dLbl>
            <c:dLbl>
              <c:idx val="33"/>
              <c:tx>
                <c:rich>
                  <a:bodyPr/>
                  <a:lstStyle/>
                  <a:p>
                    <a:fld id="{8B18929B-3F0D-4ECF-89CC-C7053D500E14}"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1B6B-4981-B437-58B2175D4783}"/>
                </c:ext>
              </c:extLst>
            </c:dLbl>
            <c:dLbl>
              <c:idx val="34"/>
              <c:tx>
                <c:rich>
                  <a:bodyPr/>
                  <a:lstStyle/>
                  <a:p>
                    <a:fld id="{FAEADD6F-88EA-4AE3-8D60-C6F8DFD446BE}"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1B6B-4981-B437-58B2175D4783}"/>
                </c:ext>
              </c:extLst>
            </c:dLbl>
            <c:dLbl>
              <c:idx val="35"/>
              <c:tx>
                <c:rich>
                  <a:bodyPr/>
                  <a:lstStyle/>
                  <a:p>
                    <a:fld id="{311DC031-3FE0-4735-BFA9-96D5A7EF98DD}"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1B6B-4981-B437-58B2175D4783}"/>
                </c:ext>
              </c:extLst>
            </c:dLbl>
            <c:dLbl>
              <c:idx val="36"/>
              <c:tx>
                <c:rich>
                  <a:bodyPr/>
                  <a:lstStyle/>
                  <a:p>
                    <a:fld id="{F72477EB-BAEC-4CB4-8A28-2C0A704E91F2}"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1B6B-4981-B437-58B2175D4783}"/>
                </c:ext>
              </c:extLst>
            </c:dLbl>
            <c:dLbl>
              <c:idx val="37"/>
              <c:tx>
                <c:rich>
                  <a:bodyPr/>
                  <a:lstStyle/>
                  <a:p>
                    <a:fld id="{C74B29E2-4FDB-4F50-8BF3-188653884DD9}"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1B6B-4981-B437-58B2175D4783}"/>
                </c:ext>
              </c:extLst>
            </c:dLbl>
            <c:dLbl>
              <c:idx val="38"/>
              <c:tx>
                <c:rich>
                  <a:bodyPr/>
                  <a:lstStyle/>
                  <a:p>
                    <a:fld id="{8E3504C4-83D2-4B45-B394-B8E04E4803A8}"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1B6B-4981-B437-58B2175D4783}"/>
                </c:ext>
              </c:extLst>
            </c:dLbl>
            <c:dLbl>
              <c:idx val="39"/>
              <c:tx>
                <c:rich>
                  <a:bodyPr/>
                  <a:lstStyle/>
                  <a:p>
                    <a:fld id="{6017C8F8-7094-4855-81E1-C3E3AFD7C986}"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1B6B-4981-B437-58B2175D4783}"/>
                </c:ext>
              </c:extLst>
            </c:dLbl>
            <c:dLbl>
              <c:idx val="40"/>
              <c:tx>
                <c:rich>
                  <a:bodyPr/>
                  <a:lstStyle/>
                  <a:p>
                    <a:fld id="{77AEF07C-231A-46AD-933D-6644A3FE28CA}"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1B6B-4981-B437-58B2175D4783}"/>
                </c:ext>
              </c:extLst>
            </c:dLbl>
            <c:dLbl>
              <c:idx val="41"/>
              <c:tx>
                <c:rich>
                  <a:bodyPr/>
                  <a:lstStyle/>
                  <a:p>
                    <a:fld id="{18E30316-AC0C-4724-9B0A-CA826617834B}"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1B6B-4981-B437-58B2175D4783}"/>
                </c:ext>
              </c:extLst>
            </c:dLbl>
            <c:dLbl>
              <c:idx val="42"/>
              <c:tx>
                <c:rich>
                  <a:bodyPr/>
                  <a:lstStyle/>
                  <a:p>
                    <a:fld id="{64BF50C6-E980-48BB-A909-FD66D5855849}"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1B6B-4981-B437-58B2175D4783}"/>
                </c:ext>
              </c:extLst>
            </c:dLbl>
            <c:dLbl>
              <c:idx val="43"/>
              <c:tx>
                <c:rich>
                  <a:bodyPr/>
                  <a:lstStyle/>
                  <a:p>
                    <a:fld id="{D0B596AB-EC51-4B44-BB83-E6773ECB792C}"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1B6B-4981-B437-58B2175D4783}"/>
                </c:ext>
              </c:extLst>
            </c:dLbl>
            <c:dLbl>
              <c:idx val="44"/>
              <c:tx>
                <c:rich>
                  <a:bodyPr/>
                  <a:lstStyle/>
                  <a:p>
                    <a:fld id="{7B9D67A6-1BD8-4CCF-AA73-5131D289C56F}"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1B6B-4981-B437-58B2175D4783}"/>
                </c:ext>
              </c:extLst>
            </c:dLbl>
            <c:dLbl>
              <c:idx val="45"/>
              <c:tx>
                <c:rich>
                  <a:bodyPr/>
                  <a:lstStyle/>
                  <a:p>
                    <a:fld id="{FF56ACEC-93C6-4B27-8710-FCFD989771BE}"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1B6B-4981-B437-58B2175D4783}"/>
                </c:ext>
              </c:extLst>
            </c:dLbl>
            <c:dLbl>
              <c:idx val="46"/>
              <c:tx>
                <c:rich>
                  <a:bodyPr/>
                  <a:lstStyle/>
                  <a:p>
                    <a:fld id="{BA8223C4-3D76-4170-B7E3-38A23CD4F899}"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1B6B-4981-B437-58B2175D4783}"/>
                </c:ext>
              </c:extLst>
            </c:dLbl>
            <c:dLbl>
              <c:idx val="47"/>
              <c:tx>
                <c:rich>
                  <a:bodyPr/>
                  <a:lstStyle/>
                  <a:p>
                    <a:fld id="{CCDE6F47-569C-49AC-B0C7-18D011D4FD05}"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1B6B-4981-B437-58B2175D4783}"/>
                </c:ext>
              </c:extLst>
            </c:dLbl>
            <c:dLbl>
              <c:idx val="48"/>
              <c:tx>
                <c:rich>
                  <a:bodyPr/>
                  <a:lstStyle/>
                  <a:p>
                    <a:fld id="{28F186E7-D4E3-4A28-842F-70C24AF9F7E9}"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1B6B-4981-B437-58B2175D4783}"/>
                </c:ext>
              </c:extLst>
            </c:dLbl>
            <c:dLbl>
              <c:idx val="49"/>
              <c:tx>
                <c:rich>
                  <a:bodyPr/>
                  <a:lstStyle/>
                  <a:p>
                    <a:fld id="{4804C688-3A05-48BF-AF14-F98B6D0EC3CD}"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1B6B-4981-B437-58B2175D4783}"/>
                </c:ext>
              </c:extLst>
            </c:dLbl>
            <c:dLbl>
              <c:idx val="50"/>
              <c:tx>
                <c:rich>
                  <a:bodyPr/>
                  <a:lstStyle/>
                  <a:p>
                    <a:fld id="{7EBAE04F-A565-415D-8CDE-219FBD900FAA}"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1B6B-4981-B437-58B2175D4783}"/>
                </c:ext>
              </c:extLst>
            </c:dLbl>
            <c:dLbl>
              <c:idx val="51"/>
              <c:tx>
                <c:rich>
                  <a:bodyPr/>
                  <a:lstStyle/>
                  <a:p>
                    <a:fld id="{65A7D5A5-3345-46BB-91E7-7F075F895313}"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1B6B-4981-B437-58B2175D4783}"/>
                </c:ext>
              </c:extLst>
            </c:dLbl>
            <c:dLbl>
              <c:idx val="52"/>
              <c:tx>
                <c:rich>
                  <a:bodyPr/>
                  <a:lstStyle/>
                  <a:p>
                    <a:fld id="{4B6CDC35-42D9-4738-A3F2-F6FB4F983C20}"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1B6B-4981-B437-58B2175D4783}"/>
                </c:ext>
              </c:extLst>
            </c:dLbl>
            <c:dLbl>
              <c:idx val="53"/>
              <c:tx>
                <c:rich>
                  <a:bodyPr/>
                  <a:lstStyle/>
                  <a:p>
                    <a:fld id="{846154D0-7A9E-43B7-ADC5-46868ACF703E}"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1B6B-4981-B437-58B2175D4783}"/>
                </c:ext>
              </c:extLst>
            </c:dLbl>
            <c:dLbl>
              <c:idx val="54"/>
              <c:tx>
                <c:rich>
                  <a:bodyPr/>
                  <a:lstStyle/>
                  <a:p>
                    <a:fld id="{C40C635D-C9FD-4ECA-A96B-885D0BA742FD}"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1B6B-4981-B437-58B2175D4783}"/>
                </c:ext>
              </c:extLst>
            </c:dLbl>
            <c:dLbl>
              <c:idx val="55"/>
              <c:tx>
                <c:rich>
                  <a:bodyPr/>
                  <a:lstStyle/>
                  <a:p>
                    <a:fld id="{646767A1-3EDD-4AA9-AACD-92914E365E4B}"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1B6B-4981-B437-58B2175D4783}"/>
                </c:ext>
              </c:extLst>
            </c:dLbl>
            <c:dLbl>
              <c:idx val="56"/>
              <c:tx>
                <c:rich>
                  <a:bodyPr/>
                  <a:lstStyle/>
                  <a:p>
                    <a:fld id="{B650A7E9-E40A-4826-A12D-5D25AAA2F177}"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1B6B-4981-B437-58B2175D4783}"/>
                </c:ext>
              </c:extLst>
            </c:dLbl>
            <c:dLbl>
              <c:idx val="57"/>
              <c:tx>
                <c:rich>
                  <a:bodyPr/>
                  <a:lstStyle/>
                  <a:p>
                    <a:fld id="{72071959-A55F-462C-B96B-BAB33ECA916F}"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1B6B-4981-B437-58B2175D4783}"/>
                </c:ext>
              </c:extLst>
            </c:dLbl>
            <c:dLbl>
              <c:idx val="58"/>
              <c:tx>
                <c:rich>
                  <a:bodyPr/>
                  <a:lstStyle/>
                  <a:p>
                    <a:fld id="{A407C0A7-A150-4406-839F-41CB26F54206}"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1B6B-4981-B437-58B2175D4783}"/>
                </c:ext>
              </c:extLst>
            </c:dLbl>
            <c:dLbl>
              <c:idx val="59"/>
              <c:tx>
                <c:rich>
                  <a:bodyPr/>
                  <a:lstStyle/>
                  <a:p>
                    <a:fld id="{F868B2E2-FA73-4C68-A1AA-9C40987532E7}"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1B6B-4981-B437-58B2175D4783}"/>
                </c:ext>
              </c:extLst>
            </c:dLbl>
            <c:dLbl>
              <c:idx val="60"/>
              <c:tx>
                <c:rich>
                  <a:bodyPr/>
                  <a:lstStyle/>
                  <a:p>
                    <a:fld id="{0A9A4641-7D48-432A-9673-0206FB7BE8A5}"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1B6B-4981-B437-58B2175D4783}"/>
                </c:ext>
              </c:extLst>
            </c:dLbl>
            <c:dLbl>
              <c:idx val="61"/>
              <c:tx>
                <c:rich>
                  <a:bodyPr/>
                  <a:lstStyle/>
                  <a:p>
                    <a:fld id="{F474FA7B-F1D5-4A3A-9ED8-439B7E27A8C1}"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3-1B6B-4981-B437-58B2175D4783}"/>
                </c:ext>
              </c:extLst>
            </c:dLbl>
            <c:dLbl>
              <c:idx val="62"/>
              <c:tx>
                <c:rich>
                  <a:bodyPr/>
                  <a:lstStyle/>
                  <a:p>
                    <a:fld id="{C519B0CB-0411-4CDD-89D2-68D97587A9E0}"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4-1B6B-4981-B437-58B2175D4783}"/>
                </c:ext>
              </c:extLst>
            </c:dLbl>
            <c:dLbl>
              <c:idx val="63"/>
              <c:tx>
                <c:rich>
                  <a:bodyPr/>
                  <a:lstStyle/>
                  <a:p>
                    <a:fld id="{1CCD9967-FE33-4DB9-9FAF-14B2955BE8B3}"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5-1B6B-4981-B437-58B2175D4783}"/>
                </c:ext>
              </c:extLst>
            </c:dLbl>
            <c:dLbl>
              <c:idx val="64"/>
              <c:tx>
                <c:rich>
                  <a:bodyPr/>
                  <a:lstStyle/>
                  <a:p>
                    <a:fld id="{3EB3834D-012C-4F87-9197-33AE6D44B851}"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6-1B6B-4981-B437-58B2175D4783}"/>
                </c:ext>
              </c:extLst>
            </c:dLbl>
            <c:dLbl>
              <c:idx val="65"/>
              <c:tx>
                <c:rich>
                  <a:bodyPr/>
                  <a:lstStyle/>
                  <a:p>
                    <a:fld id="{B3F402D8-302A-4865-9205-5C4D87B2E752}"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7-1B6B-4981-B437-58B2175D4783}"/>
                </c:ext>
              </c:extLst>
            </c:dLbl>
            <c:dLbl>
              <c:idx val="66"/>
              <c:tx>
                <c:rich>
                  <a:bodyPr/>
                  <a:lstStyle/>
                  <a:p>
                    <a:fld id="{7848E50E-F593-4BA5-8966-E4F17D0C4748}"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8-1B6B-4981-B437-58B2175D478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t-EE"/>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'Fin. mat. threshold'!$N$9:$N$75</c:f>
              <c:numCache>
                <c:formatCode>General</c:formatCode>
                <c:ptCount val="67"/>
                <c:pt idx="0">
                  <c:v>1</c:v>
                </c:pt>
                <c:pt idx="1">
                  <c:v>5</c:v>
                </c:pt>
                <c:pt idx="2">
                  <c:v>3</c:v>
                </c:pt>
                <c:pt idx="3">
                  <c:v>5</c:v>
                </c:pt>
                <c:pt idx="4">
                  <c:v>1</c:v>
                </c:pt>
                <c:pt idx="5">
                  <c:v>4</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numCache>
            </c:numRef>
          </c:xVal>
          <c:yVal>
            <c:numRef>
              <c:f>'Fin. mat. threshold'!$L$9:$L$75</c:f>
              <c:numCache>
                <c:formatCode>General</c:formatCode>
                <c:ptCount val="67"/>
                <c:pt idx="0">
                  <c:v>3</c:v>
                </c:pt>
                <c:pt idx="1">
                  <c:v>5</c:v>
                </c:pt>
                <c:pt idx="2">
                  <c:v>2</c:v>
                </c:pt>
                <c:pt idx="3">
                  <c:v>4</c:v>
                </c:pt>
                <c:pt idx="4">
                  <c:v>4</c:v>
                </c:pt>
                <c:pt idx="5">
                  <c:v>2</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numCache>
            </c:numRef>
          </c:yVal>
          <c:smooth val="0"/>
          <c:extLst>
            <c:ext xmlns:c15="http://schemas.microsoft.com/office/drawing/2012/chart" uri="{02D57815-91ED-43cb-92C2-25804820EDAC}">
              <c15:datalabelsRange>
                <c15:f>'Fin. mat. threshold'!$F$9:$F$75</c15:f>
                <c15:dlblRangeCache>
                  <c:ptCount val="67"/>
                  <c:pt idx="0">
                    <c:v>Damaged facilities</c:v>
                  </c:pt>
                  <c:pt idx="1">
                    <c:v>Building control software demand</c:v>
                  </c:pt>
                  <c:pt idx="2">
                    <c:v>GHG reductions investments</c:v>
                  </c:pt>
                  <c:pt idx="3">
                    <c:v>Skilled labour shortage</c:v>
                  </c:pt>
                  <c:pt idx="4">
                    <c:v>Unethical reputation</c:v>
                  </c:pt>
                  <c:pt idx="5">
                    <c:v>Innovation</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15:dlblRangeCache>
              </c15:datalabelsRange>
            </c:ext>
            <c:ext xmlns:c16="http://schemas.microsoft.com/office/drawing/2014/chart" uri="{C3380CC4-5D6E-409C-BE32-E72D297353CC}">
              <c16:uniqueId val="{00000000-CDE6-4396-86E7-F932AA839D7E}"/>
            </c:ext>
          </c:extLst>
        </c:ser>
        <c:dLbls>
          <c:dLblPos val="t"/>
          <c:showLegendKey val="0"/>
          <c:showVal val="1"/>
          <c:showCatName val="0"/>
          <c:showSerName val="0"/>
          <c:showPercent val="0"/>
          <c:showBubbleSize val="0"/>
        </c:dLbls>
        <c:axId val="1251342095"/>
        <c:axId val="1251340175"/>
      </c:scatterChart>
      <c:valAx>
        <c:axId val="1251342095"/>
        <c:scaling>
          <c:orientation val="minMax"/>
          <c:max val="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t-EE"/>
                  <a:t>Likelihood</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t-E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et-EE"/>
          </a:p>
        </c:txPr>
        <c:crossAx val="1251340175"/>
        <c:crosses val="autoZero"/>
        <c:crossBetween val="midCat"/>
        <c:majorUnit val="1"/>
      </c:valAx>
      <c:valAx>
        <c:axId val="1251340175"/>
        <c:scaling>
          <c:orientation val="minMax"/>
          <c:max val="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t-EE"/>
                  <a:t>Magnitude</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t-EE"/>
            </a:p>
          </c:txPr>
        </c:title>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1251342095"/>
        <c:crosses val="autoZero"/>
        <c:crossBetween val="midCat"/>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t-E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t-EE"/>
              <a:t>Sub-topic double materiality matrix</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t-EE"/>
        </a:p>
      </c:txPr>
    </c:title>
    <c:autoTitleDeleted val="0"/>
    <c:plotArea>
      <c:layout/>
      <c:scatterChart>
        <c:scatterStyle val="lineMarker"/>
        <c:varyColors val="0"/>
        <c:ser>
          <c:idx val="0"/>
          <c:order val="0"/>
          <c:spPr>
            <a:ln w="25400" cap="rnd">
              <a:noFill/>
              <a:round/>
            </a:ln>
            <a:effectLst/>
          </c:spPr>
          <c:marker>
            <c:symbol val="diamond"/>
            <c:size val="6"/>
            <c:spPr>
              <a:solidFill>
                <a:schemeClr val="accent1"/>
              </a:solidFill>
              <a:ln w="9525">
                <a:solidFill>
                  <a:schemeClr val="accent1"/>
                </a:solidFill>
                <a:round/>
              </a:ln>
              <a:effectLst/>
            </c:spPr>
          </c:marker>
          <c:dLbls>
            <c:dLbl>
              <c:idx val="0"/>
              <c:tx>
                <c:rich>
                  <a:bodyPr/>
                  <a:lstStyle/>
                  <a:p>
                    <a:fld id="{1A1E184C-9F3C-4EA7-BEF5-8EB77E986C7E}" type="CELLRANGE">
                      <a:rPr lang="en-US"/>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14A5-405C-9809-507FD0835747}"/>
                </c:ext>
              </c:extLst>
            </c:dLbl>
            <c:dLbl>
              <c:idx val="1"/>
              <c:tx>
                <c:rich>
                  <a:bodyPr/>
                  <a:lstStyle/>
                  <a:p>
                    <a:fld id="{65B277FD-F913-4A00-8127-4B2BEBB4DE12}"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4A5-405C-9809-507FD0835747}"/>
                </c:ext>
              </c:extLst>
            </c:dLbl>
            <c:dLbl>
              <c:idx val="2"/>
              <c:tx>
                <c:rich>
                  <a:bodyPr/>
                  <a:lstStyle/>
                  <a:p>
                    <a:fld id="{9B3CFCF5-8165-4C35-B5CF-4118BC5262A5}"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4A5-405C-9809-507FD0835747}"/>
                </c:ext>
              </c:extLst>
            </c:dLbl>
            <c:dLbl>
              <c:idx val="3"/>
              <c:tx>
                <c:rich>
                  <a:bodyPr/>
                  <a:lstStyle/>
                  <a:p>
                    <a:fld id="{B228ECAE-8A3F-40A9-9E55-C87709DA0A0E}"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4A5-405C-9809-507FD0835747}"/>
                </c:ext>
              </c:extLst>
            </c:dLbl>
            <c:dLbl>
              <c:idx val="4"/>
              <c:tx>
                <c:rich>
                  <a:bodyPr/>
                  <a:lstStyle/>
                  <a:p>
                    <a:fld id="{CE4C75CF-3A0F-4ED8-BCEB-CCB557573E59}"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4A5-405C-9809-507FD0835747}"/>
                </c:ext>
              </c:extLst>
            </c:dLbl>
            <c:dLbl>
              <c:idx val="5"/>
              <c:tx>
                <c:rich>
                  <a:bodyPr/>
                  <a:lstStyle/>
                  <a:p>
                    <a:fld id="{97C3CE41-92AD-44A9-8B21-C9757C47DCDB}"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4A5-405C-9809-507FD0835747}"/>
                </c:ext>
              </c:extLst>
            </c:dLbl>
            <c:dLbl>
              <c:idx val="6"/>
              <c:tx>
                <c:rich>
                  <a:bodyPr/>
                  <a:lstStyle/>
                  <a:p>
                    <a:fld id="{D00EF8E6-E714-43FD-8343-04C79704AE2A}"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4A5-405C-9809-507FD0835747}"/>
                </c:ext>
              </c:extLst>
            </c:dLbl>
            <c:dLbl>
              <c:idx val="7"/>
              <c:tx>
                <c:rich>
                  <a:bodyPr/>
                  <a:lstStyle/>
                  <a:p>
                    <a:fld id="{287BC8BD-D019-4510-BCDA-CFEBC3FD24BB}"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4A5-405C-9809-507FD0835747}"/>
                </c:ext>
              </c:extLst>
            </c:dLbl>
            <c:dLbl>
              <c:idx val="8"/>
              <c:tx>
                <c:rich>
                  <a:bodyPr/>
                  <a:lstStyle/>
                  <a:p>
                    <a:fld id="{C89D2CF9-0213-4D77-A25F-4CF1F2D9E221}"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14A5-405C-9809-507FD0835747}"/>
                </c:ext>
              </c:extLst>
            </c:dLbl>
            <c:dLbl>
              <c:idx val="9"/>
              <c:tx>
                <c:rich>
                  <a:bodyPr/>
                  <a:lstStyle/>
                  <a:p>
                    <a:fld id="{F4A04869-CB10-4833-B81E-B61F1EA5B22B}"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14A5-405C-9809-507FD0835747}"/>
                </c:ext>
              </c:extLst>
            </c:dLbl>
            <c:dLbl>
              <c:idx val="10"/>
              <c:tx>
                <c:rich>
                  <a:bodyPr/>
                  <a:lstStyle/>
                  <a:p>
                    <a:fld id="{0F94222C-472D-4ACB-8F1D-0A53EB1D291A}"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14A5-405C-9809-507FD0835747}"/>
                </c:ext>
              </c:extLst>
            </c:dLbl>
            <c:dLbl>
              <c:idx val="11"/>
              <c:tx>
                <c:rich>
                  <a:bodyPr/>
                  <a:lstStyle/>
                  <a:p>
                    <a:fld id="{BA990A1A-2E69-4091-8879-F63F11E905C0}"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14A5-405C-9809-507FD0835747}"/>
                </c:ext>
              </c:extLst>
            </c:dLbl>
            <c:dLbl>
              <c:idx val="12"/>
              <c:tx>
                <c:rich>
                  <a:bodyPr/>
                  <a:lstStyle/>
                  <a:p>
                    <a:fld id="{C1C6E5A9-1D6A-4FE5-BC2C-11DD72D65A24}"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14A5-405C-9809-507FD0835747}"/>
                </c:ext>
              </c:extLst>
            </c:dLbl>
            <c:dLbl>
              <c:idx val="13"/>
              <c:tx>
                <c:rich>
                  <a:bodyPr/>
                  <a:lstStyle/>
                  <a:p>
                    <a:fld id="{4C647446-0E70-4ACF-B285-514844AC989D}"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14A5-405C-9809-507FD0835747}"/>
                </c:ext>
              </c:extLst>
            </c:dLbl>
            <c:dLbl>
              <c:idx val="14"/>
              <c:tx>
                <c:rich>
                  <a:bodyPr/>
                  <a:lstStyle/>
                  <a:p>
                    <a:fld id="{8392294C-F792-4A52-B63B-A07F733BABEA}"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14A5-405C-9809-507FD0835747}"/>
                </c:ext>
              </c:extLst>
            </c:dLbl>
            <c:dLbl>
              <c:idx val="15"/>
              <c:tx>
                <c:rich>
                  <a:bodyPr/>
                  <a:lstStyle/>
                  <a:p>
                    <a:fld id="{0BD4957B-9AEA-454A-84AD-E7E493E31B1F}"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14A5-405C-9809-507FD0835747}"/>
                </c:ext>
              </c:extLst>
            </c:dLbl>
            <c:dLbl>
              <c:idx val="16"/>
              <c:tx>
                <c:rich>
                  <a:bodyPr/>
                  <a:lstStyle/>
                  <a:p>
                    <a:fld id="{6E59CA3D-CDCD-422E-8683-9C2C1E97C126}"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14A5-405C-9809-507FD0835747}"/>
                </c:ext>
              </c:extLst>
            </c:dLbl>
            <c:dLbl>
              <c:idx val="17"/>
              <c:tx>
                <c:rich>
                  <a:bodyPr/>
                  <a:lstStyle/>
                  <a:p>
                    <a:fld id="{2AC0752C-4884-45FA-9D68-32BD0ABAEEE2}"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14A5-405C-9809-507FD0835747}"/>
                </c:ext>
              </c:extLst>
            </c:dLbl>
            <c:dLbl>
              <c:idx val="18"/>
              <c:tx>
                <c:rich>
                  <a:bodyPr/>
                  <a:lstStyle/>
                  <a:p>
                    <a:fld id="{C72FF9AE-2212-4A24-933A-804BAF667A9A}"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14A5-405C-9809-507FD0835747}"/>
                </c:ext>
              </c:extLst>
            </c:dLbl>
            <c:dLbl>
              <c:idx val="19"/>
              <c:tx>
                <c:rich>
                  <a:bodyPr/>
                  <a:lstStyle/>
                  <a:p>
                    <a:fld id="{82111004-34E2-4154-A256-970403635BC2}"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14A5-405C-9809-507FD0835747}"/>
                </c:ext>
              </c:extLst>
            </c:dLbl>
            <c:dLbl>
              <c:idx val="20"/>
              <c:tx>
                <c:rich>
                  <a:bodyPr/>
                  <a:lstStyle/>
                  <a:p>
                    <a:fld id="{BB4A0D32-6B38-463C-B738-EE6A5EE32F41}"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14A5-405C-9809-507FD0835747}"/>
                </c:ext>
              </c:extLst>
            </c:dLbl>
            <c:dLbl>
              <c:idx val="21"/>
              <c:tx>
                <c:rich>
                  <a:bodyPr/>
                  <a:lstStyle/>
                  <a:p>
                    <a:fld id="{2054189E-B234-4254-9C54-4E1215FE5A35}"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14A5-405C-9809-507FD0835747}"/>
                </c:ext>
              </c:extLst>
            </c:dLbl>
            <c:dLbl>
              <c:idx val="22"/>
              <c:tx>
                <c:rich>
                  <a:bodyPr/>
                  <a:lstStyle/>
                  <a:p>
                    <a:fld id="{A6E83626-76F6-4026-83E9-F87DA379C224}"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14A5-405C-9809-507FD0835747}"/>
                </c:ext>
              </c:extLst>
            </c:dLbl>
            <c:dLbl>
              <c:idx val="23"/>
              <c:tx>
                <c:rich>
                  <a:bodyPr/>
                  <a:lstStyle/>
                  <a:p>
                    <a:fld id="{B22060F4-DC42-4746-8A11-3F404DB9B10F}"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14A5-405C-9809-507FD0835747}"/>
                </c:ext>
              </c:extLst>
            </c:dLbl>
            <c:dLbl>
              <c:idx val="24"/>
              <c:tx>
                <c:rich>
                  <a:bodyPr/>
                  <a:lstStyle/>
                  <a:p>
                    <a:fld id="{E3089CE9-0C61-4943-BEBD-163A5F408EB3}"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14A5-405C-9809-507FD0835747}"/>
                </c:ext>
              </c:extLst>
            </c:dLbl>
            <c:dLbl>
              <c:idx val="25"/>
              <c:tx>
                <c:rich>
                  <a:bodyPr/>
                  <a:lstStyle/>
                  <a:p>
                    <a:fld id="{31F3F877-2D7D-4A9A-AABD-0C27D76266FF}"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14A5-405C-9809-507FD0835747}"/>
                </c:ext>
              </c:extLst>
            </c:dLbl>
            <c:dLbl>
              <c:idx val="26"/>
              <c:tx>
                <c:rich>
                  <a:bodyPr/>
                  <a:lstStyle/>
                  <a:p>
                    <a:fld id="{A8E89316-816E-4C72-AA1E-05E88D842DCF}"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14A5-405C-9809-507FD0835747}"/>
                </c:ext>
              </c:extLst>
            </c:dLbl>
            <c:dLbl>
              <c:idx val="27"/>
              <c:tx>
                <c:rich>
                  <a:bodyPr/>
                  <a:lstStyle/>
                  <a:p>
                    <a:fld id="{438B5131-7870-4645-8E92-E41ADCF13E86}"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14A5-405C-9809-507FD0835747}"/>
                </c:ext>
              </c:extLst>
            </c:dLbl>
            <c:dLbl>
              <c:idx val="28"/>
              <c:tx>
                <c:rich>
                  <a:bodyPr/>
                  <a:lstStyle/>
                  <a:p>
                    <a:fld id="{D8E8FCF8-5A03-4674-89DB-572F22C5A88D}"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14A5-405C-9809-507FD0835747}"/>
                </c:ext>
              </c:extLst>
            </c:dLbl>
            <c:dLbl>
              <c:idx val="29"/>
              <c:tx>
                <c:rich>
                  <a:bodyPr/>
                  <a:lstStyle/>
                  <a:p>
                    <a:fld id="{83ECD23A-6234-4E96-97D0-4BB57187A916}"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14A5-405C-9809-507FD0835747}"/>
                </c:ext>
              </c:extLst>
            </c:dLbl>
            <c:dLbl>
              <c:idx val="30"/>
              <c:tx>
                <c:rich>
                  <a:bodyPr/>
                  <a:lstStyle/>
                  <a:p>
                    <a:fld id="{CACE1CFB-3853-48D1-8989-EC551C71656E}"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14A5-405C-9809-507FD0835747}"/>
                </c:ext>
              </c:extLst>
            </c:dLbl>
            <c:dLbl>
              <c:idx val="31"/>
              <c:tx>
                <c:rich>
                  <a:bodyPr/>
                  <a:lstStyle/>
                  <a:p>
                    <a:fld id="{4CC05FD5-1D25-4E91-9894-32540BB4E565}"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14A5-405C-9809-507FD0835747}"/>
                </c:ext>
              </c:extLst>
            </c:dLbl>
            <c:dLbl>
              <c:idx val="32"/>
              <c:tx>
                <c:rich>
                  <a:bodyPr/>
                  <a:lstStyle/>
                  <a:p>
                    <a:fld id="{97C64CE0-401A-46D2-8308-AD4178E293CE}"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14A5-405C-9809-507FD0835747}"/>
                </c:ext>
              </c:extLst>
            </c:dLbl>
            <c:dLbl>
              <c:idx val="33"/>
              <c:tx>
                <c:rich>
                  <a:bodyPr/>
                  <a:lstStyle/>
                  <a:p>
                    <a:fld id="{2DE3317A-D470-4C2D-9ACE-0311041F0DCF}"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14A5-405C-9809-507FD0835747}"/>
                </c:ext>
              </c:extLst>
            </c:dLbl>
            <c:dLbl>
              <c:idx val="34"/>
              <c:tx>
                <c:rich>
                  <a:bodyPr/>
                  <a:lstStyle/>
                  <a:p>
                    <a:fld id="{F42ABFF1-636F-4F9F-BDA0-76E201334D47}"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14A5-405C-9809-507FD0835747}"/>
                </c:ext>
              </c:extLst>
            </c:dLbl>
            <c:dLbl>
              <c:idx val="35"/>
              <c:tx>
                <c:rich>
                  <a:bodyPr/>
                  <a:lstStyle/>
                  <a:p>
                    <a:fld id="{079A458E-797B-4DC8-87A0-07BC39522F48}"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14A5-405C-9809-507FD0835747}"/>
                </c:ext>
              </c:extLst>
            </c:dLbl>
            <c:dLbl>
              <c:idx val="36"/>
              <c:tx>
                <c:rich>
                  <a:bodyPr/>
                  <a:lstStyle/>
                  <a:p>
                    <a:fld id="{97AE16B4-64D9-4513-96FE-1627BD07666F}"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14A5-405C-9809-507FD0835747}"/>
                </c:ext>
              </c:extLst>
            </c:dLbl>
            <c:dLbl>
              <c:idx val="37"/>
              <c:tx>
                <c:rich>
                  <a:bodyPr/>
                  <a:lstStyle/>
                  <a:p>
                    <a:fld id="{16F0FE35-5CC6-47E6-B8D7-EFEF30474D9D}" type="CELLRANGE">
                      <a:rPr lang="et-EE"/>
                      <a:pPr/>
                      <a:t>[LAHTRIVAHEMIK]</a:t>
                    </a:fld>
                    <a:endParaRPr lang="et-EE"/>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14A5-405C-9809-507FD083574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t-EE"/>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'Subtopic result visualisation'!$I$9:$I$46</c:f>
              <c:numCache>
                <c:formatCode>0.00</c:formatCode>
                <c:ptCount val="38"/>
                <c:pt idx="0">
                  <c:v>5</c:v>
                </c:pt>
                <c:pt idx="1">
                  <c:v>2.5</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4.5</c:v>
                </c:pt>
                <c:pt idx="20">
                  <c:v>0</c:v>
                </c:pt>
                <c:pt idx="21">
                  <c:v>0</c:v>
                </c:pt>
                <c:pt idx="22">
                  <c:v>0</c:v>
                </c:pt>
                <c:pt idx="23">
                  <c:v>0</c:v>
                </c:pt>
                <c:pt idx="24">
                  <c:v>0</c:v>
                </c:pt>
                <c:pt idx="25">
                  <c:v>0</c:v>
                </c:pt>
                <c:pt idx="26">
                  <c:v>0</c:v>
                </c:pt>
                <c:pt idx="27">
                  <c:v>0</c:v>
                </c:pt>
                <c:pt idx="28">
                  <c:v>0</c:v>
                </c:pt>
                <c:pt idx="29">
                  <c:v>0</c:v>
                </c:pt>
                <c:pt idx="30">
                  <c:v>0</c:v>
                </c:pt>
                <c:pt idx="31">
                  <c:v>2.5</c:v>
                </c:pt>
                <c:pt idx="32">
                  <c:v>0</c:v>
                </c:pt>
                <c:pt idx="33">
                  <c:v>0</c:v>
                </c:pt>
                <c:pt idx="34">
                  <c:v>0</c:v>
                </c:pt>
                <c:pt idx="35">
                  <c:v>0</c:v>
                </c:pt>
                <c:pt idx="36">
                  <c:v>0</c:v>
                </c:pt>
                <c:pt idx="37">
                  <c:v>3</c:v>
                </c:pt>
              </c:numCache>
            </c:numRef>
          </c:xVal>
          <c:yVal>
            <c:numRef>
              <c:f>'Subtopic result visualisation'!$H$9:$H$46</c:f>
              <c:numCache>
                <c:formatCode>0.00</c:formatCode>
                <c:ptCount val="38"/>
                <c:pt idx="0">
                  <c:v>0</c:v>
                </c:pt>
                <c:pt idx="1">
                  <c:v>4.166666666666667</c:v>
                </c:pt>
                <c:pt idx="2">
                  <c:v>4.5</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2.5</c:v>
                </c:pt>
                <c:pt idx="19">
                  <c:v>4</c:v>
                </c:pt>
                <c:pt idx="20">
                  <c:v>0</c:v>
                </c:pt>
                <c:pt idx="21">
                  <c:v>0</c:v>
                </c:pt>
                <c:pt idx="22">
                  <c:v>0</c:v>
                </c:pt>
                <c:pt idx="23">
                  <c:v>0</c:v>
                </c:pt>
                <c:pt idx="24">
                  <c:v>3</c:v>
                </c:pt>
                <c:pt idx="25">
                  <c:v>0</c:v>
                </c:pt>
                <c:pt idx="26">
                  <c:v>0</c:v>
                </c:pt>
                <c:pt idx="27">
                  <c:v>0</c:v>
                </c:pt>
                <c:pt idx="28">
                  <c:v>0</c:v>
                </c:pt>
                <c:pt idx="29">
                  <c:v>0</c:v>
                </c:pt>
                <c:pt idx="30">
                  <c:v>0</c:v>
                </c:pt>
                <c:pt idx="31">
                  <c:v>2.5</c:v>
                </c:pt>
                <c:pt idx="32">
                  <c:v>0</c:v>
                </c:pt>
                <c:pt idx="33">
                  <c:v>0</c:v>
                </c:pt>
                <c:pt idx="34">
                  <c:v>0</c:v>
                </c:pt>
                <c:pt idx="35">
                  <c:v>3.5</c:v>
                </c:pt>
                <c:pt idx="36">
                  <c:v>0</c:v>
                </c:pt>
                <c:pt idx="37">
                  <c:v>4.5</c:v>
                </c:pt>
              </c:numCache>
            </c:numRef>
          </c:yVal>
          <c:smooth val="0"/>
          <c:extLst>
            <c:ext xmlns:c15="http://schemas.microsoft.com/office/drawing/2012/chart" uri="{02D57815-91ED-43cb-92C2-25804820EDAC}">
              <c15:datalabelsRange>
                <c15:f>'Subtopic result visualisation'!$G$9:$G$46</c15:f>
                <c15:dlblRangeCache>
                  <c:ptCount val="38"/>
                  <c:pt idx="0">
                    <c:v>E1_Climate_change_adaptation</c:v>
                  </c:pt>
                  <c:pt idx="1">
                    <c:v>E1_Climate_change_mitigation</c:v>
                  </c:pt>
                  <c:pt idx="2">
                    <c:v>E1_Energy</c:v>
                  </c:pt>
                  <c:pt idx="3">
                    <c:v>E2_Pollution_of_air</c:v>
                  </c:pt>
                  <c:pt idx="4">
                    <c:v>E2_Pollution_of_water</c:v>
                  </c:pt>
                  <c:pt idx="5">
                    <c:v>E2_Pollution_of_soil</c:v>
                  </c:pt>
                  <c:pt idx="6">
                    <c:v>E2_Pollution_of_living_organisms_and_food_resources</c:v>
                  </c:pt>
                  <c:pt idx="7">
                    <c:v>E2_Substances_of_concern</c:v>
                  </c:pt>
                  <c:pt idx="8">
                    <c:v>E2_Substances_of_very_high_concern</c:v>
                  </c:pt>
                  <c:pt idx="9">
                    <c:v>E2_Microplastics</c:v>
                  </c:pt>
                  <c:pt idx="10">
                    <c:v>E3_Water</c:v>
                  </c:pt>
                  <c:pt idx="11">
                    <c:v>E3_Marine_resources</c:v>
                  </c:pt>
                  <c:pt idx="12">
                    <c:v>E4_Direct_impact_drivers_of_biodiversity_loss</c:v>
                  </c:pt>
                  <c:pt idx="13">
                    <c:v>E4_Impacts_on_the_state_of_species</c:v>
                  </c:pt>
                  <c:pt idx="14">
                    <c:v>E4_Impacts_on_the_extent_and_condition_of_ecosystems</c:v>
                  </c:pt>
                  <c:pt idx="15">
                    <c:v>E4_Impacts_and_dependencies_on_ecosystem_services</c:v>
                  </c:pt>
                  <c:pt idx="16">
                    <c:v>E5_Resources_inflows_including_resource_use</c:v>
                  </c:pt>
                  <c:pt idx="17">
                    <c:v>E5_Resource_outflows_related_to_products_and_services</c:v>
                  </c:pt>
                  <c:pt idx="18">
                    <c:v>E5_Waste</c:v>
                  </c:pt>
                  <c:pt idx="19">
                    <c:v>S1_Working_conditions</c:v>
                  </c:pt>
                  <c:pt idx="20">
                    <c:v>S1_Equal_treatment_and_opportunities_for_all</c:v>
                  </c:pt>
                  <c:pt idx="21">
                    <c:v>S1_Other_work_related_rights </c:v>
                  </c:pt>
                  <c:pt idx="22">
                    <c:v>S2_Working_conditions</c:v>
                  </c:pt>
                  <c:pt idx="23">
                    <c:v>S2_Equal_treatment_and_opportunities_for_all</c:v>
                  </c:pt>
                  <c:pt idx="24">
                    <c:v>S2_Other_work_related_rights</c:v>
                  </c:pt>
                  <c:pt idx="25">
                    <c:v>S3_Communities_economic_social_and_cultural_rights</c:v>
                  </c:pt>
                  <c:pt idx="26">
                    <c:v>S3_Communities_civil_and_political_rights</c:v>
                  </c:pt>
                  <c:pt idx="27">
                    <c:v>S3_Rights_of_indigenous_peoples</c:v>
                  </c:pt>
                  <c:pt idx="28">
                    <c:v>S4_Information_related_impacts_for_consumers_and_or_end_users</c:v>
                  </c:pt>
                  <c:pt idx="29">
                    <c:v>S4_Personal_safety_of_consumers_and_or_end_users</c:v>
                  </c:pt>
                  <c:pt idx="30">
                    <c:v>S4_Social_inclusion_of_consumers_and_or_end_users</c:v>
                  </c:pt>
                  <c:pt idx="31">
                    <c:v>G1_Corporate_culture</c:v>
                  </c:pt>
                  <c:pt idx="32">
                    <c:v>G1_Protection_of_whistle_blowers</c:v>
                  </c:pt>
                  <c:pt idx="33">
                    <c:v>G1_Animal_welfare</c:v>
                  </c:pt>
                  <c:pt idx="34">
                    <c:v>G1_Political_engagement_and_lobbying_activities</c:v>
                  </c:pt>
                  <c:pt idx="35">
                    <c:v>G1_Management_of_relationships_with_suppliers_including_payment_practices</c:v>
                  </c:pt>
                  <c:pt idx="36">
                    <c:v>G1_Corruption_and_bribery</c:v>
                  </c:pt>
                  <c:pt idx="37">
                    <c:v>Entity_specific</c:v>
                  </c:pt>
                </c15:dlblRangeCache>
              </c15:datalabelsRange>
            </c:ext>
            <c:ext xmlns:c16="http://schemas.microsoft.com/office/drawing/2014/chart" uri="{C3380CC4-5D6E-409C-BE32-E72D297353CC}">
              <c16:uniqueId val="{00000000-14A5-405C-9809-507FD0835747}"/>
            </c:ext>
          </c:extLst>
        </c:ser>
        <c:ser>
          <c:idx val="1"/>
          <c:order val="1"/>
          <c:tx>
            <c:v>ˇmaterality threshold</c:v>
          </c:tx>
          <c:spPr>
            <a:ln w="25400" cap="rnd">
              <a:noFill/>
              <a:round/>
            </a:ln>
            <a:effectLst/>
          </c:spPr>
          <c:marker>
            <c:symbol val="square"/>
            <c:size val="6"/>
            <c:spPr>
              <a:solidFill>
                <a:schemeClr val="accent2"/>
              </a:solidFill>
              <a:ln w="9525">
                <a:solidFill>
                  <a:schemeClr val="accent2"/>
                </a:solidFill>
                <a:round/>
              </a:ln>
              <a:effectLst/>
            </c:spPr>
          </c:marker>
          <c:dPt>
            <c:idx val="0"/>
            <c:marker>
              <c:symbol val="square"/>
              <c:size val="6"/>
              <c:spPr>
                <a:solidFill>
                  <a:schemeClr val="accent2"/>
                </a:solidFill>
                <a:ln w="9525">
                  <a:solidFill>
                    <a:schemeClr val="accent2"/>
                  </a:solidFill>
                  <a:round/>
                </a:ln>
                <a:effectLst/>
              </c:spPr>
            </c:marker>
            <c:bubble3D val="0"/>
            <c:extLst>
              <c:ext xmlns:c16="http://schemas.microsoft.com/office/drawing/2014/chart" uri="{C3380CC4-5D6E-409C-BE32-E72D297353CC}">
                <c16:uniqueId val="{00000001-BC8C-42DA-BB97-3394A37C09BF}"/>
              </c:ext>
            </c:extLst>
          </c:dPt>
          <c:errBars>
            <c:errDir val="x"/>
            <c:errBarType val="both"/>
            <c:errValType val="percentage"/>
            <c:noEndCap val="0"/>
            <c:val val="100"/>
            <c:spPr>
              <a:noFill/>
              <a:ln w="12700">
                <a:solidFill>
                  <a:srgbClr val="FF0000"/>
                </a:solidFill>
                <a:round/>
              </a:ln>
              <a:effectLst/>
            </c:spPr>
          </c:errBars>
          <c:errBars>
            <c:errDir val="y"/>
            <c:errBarType val="both"/>
            <c:errValType val="percentage"/>
            <c:noEndCap val="0"/>
            <c:val val="100"/>
            <c:spPr>
              <a:noFill/>
              <a:ln w="12700">
                <a:solidFill>
                  <a:srgbClr val="FF0000"/>
                </a:solidFill>
                <a:round/>
              </a:ln>
              <a:effectLst/>
            </c:spPr>
          </c:errBars>
          <c:xVal>
            <c:numRef>
              <c:f>'Fin. mat. threshold'!$B$4</c:f>
              <c:numCache>
                <c:formatCode>General</c:formatCode>
                <c:ptCount val="1"/>
                <c:pt idx="0">
                  <c:v>3.5</c:v>
                </c:pt>
              </c:numCache>
            </c:numRef>
          </c:xVal>
          <c:yVal>
            <c:numRef>
              <c:f>'Impact materiality threshold'!$B$4</c:f>
              <c:numCache>
                <c:formatCode>General</c:formatCode>
                <c:ptCount val="1"/>
                <c:pt idx="0">
                  <c:v>3.5</c:v>
                </c:pt>
              </c:numCache>
            </c:numRef>
          </c:yVal>
          <c:smooth val="0"/>
          <c:extLst>
            <c:ext xmlns:c16="http://schemas.microsoft.com/office/drawing/2014/chart" uri="{C3380CC4-5D6E-409C-BE32-E72D297353CC}">
              <c16:uniqueId val="{0000002C-14A5-405C-9809-507FD0835747}"/>
            </c:ext>
          </c:extLst>
        </c:ser>
        <c:dLbls>
          <c:showLegendKey val="0"/>
          <c:showVal val="0"/>
          <c:showCatName val="0"/>
          <c:showSerName val="0"/>
          <c:showPercent val="0"/>
          <c:showBubbleSize val="0"/>
        </c:dLbls>
        <c:axId val="1975581007"/>
        <c:axId val="1975609327"/>
      </c:scatterChart>
      <c:valAx>
        <c:axId val="1975581007"/>
        <c:scaling>
          <c:orientation val="minMax"/>
          <c:max val="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t-EE"/>
                  <a:t>Financial materiality</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t-EE"/>
            </a:p>
          </c:txPr>
        </c:title>
        <c:numFmt formatCode="0.0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1975609327"/>
        <c:crosses val="autoZero"/>
        <c:crossBetween val="midCat"/>
        <c:majorUnit val="1"/>
      </c:valAx>
      <c:valAx>
        <c:axId val="1975609327"/>
        <c:scaling>
          <c:orientation val="minMax"/>
          <c:max val="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t-EE"/>
                  <a:t>Impact materiality</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t-EE"/>
            </a:p>
          </c:txPr>
        </c:title>
        <c:numFmt formatCode="0.0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1975581007"/>
        <c:crosses val="autoZero"/>
        <c:crossBetween val="midCat"/>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t-E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4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24</xdr:col>
      <xdr:colOff>108859</xdr:colOff>
      <xdr:row>11</xdr:row>
      <xdr:rowOff>0</xdr:rowOff>
    </xdr:from>
    <xdr:to>
      <xdr:col>48</xdr:col>
      <xdr:colOff>419100</xdr:colOff>
      <xdr:row>20</xdr:row>
      <xdr:rowOff>19050</xdr:rowOff>
    </xdr:to>
    <xdr:graphicFrame macro="">
      <xdr:nvGraphicFramePr>
        <xdr:cNvPr id="3" name="Chart 2">
          <a:extLst>
            <a:ext uri="{FF2B5EF4-FFF2-40B4-BE49-F238E27FC236}">
              <a16:creationId xmlns:a16="http://schemas.microsoft.com/office/drawing/2014/main" id="{FD4A1664-B90D-DDFF-D423-82729BB198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188800</xdr:colOff>
      <xdr:row>2</xdr:row>
      <xdr:rowOff>73139</xdr:rowOff>
    </xdr:from>
    <xdr:to>
      <xdr:col>39</xdr:col>
      <xdr:colOff>578639</xdr:colOff>
      <xdr:row>8</xdr:row>
      <xdr:rowOff>540727</xdr:rowOff>
    </xdr:to>
    <xdr:pic>
      <xdr:nvPicPr>
        <xdr:cNvPr id="2" name="Picture 1">
          <a:extLst>
            <a:ext uri="{FF2B5EF4-FFF2-40B4-BE49-F238E27FC236}">
              <a16:creationId xmlns:a16="http://schemas.microsoft.com/office/drawing/2014/main" id="{08959F2C-F8EE-FA5D-10CC-32141365511A}"/>
            </a:ext>
          </a:extLst>
        </xdr:cNvPr>
        <xdr:cNvPicPr>
          <a:picLocks noChangeAspect="1"/>
        </xdr:cNvPicPr>
      </xdr:nvPicPr>
      <xdr:blipFill>
        <a:blip xmlns:r="http://schemas.openxmlformats.org/officeDocument/2006/relationships" r:embed="rId2"/>
        <a:stretch>
          <a:fillRect/>
        </a:stretch>
      </xdr:blipFill>
      <xdr:spPr>
        <a:xfrm>
          <a:off x="31471621" y="2522425"/>
          <a:ext cx="9751554" cy="6182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4764</xdr:colOff>
      <xdr:row>12</xdr:row>
      <xdr:rowOff>16668</xdr:rowOff>
    </xdr:from>
    <xdr:to>
      <xdr:col>34</xdr:col>
      <xdr:colOff>342899</xdr:colOff>
      <xdr:row>38</xdr:row>
      <xdr:rowOff>23813</xdr:rowOff>
    </xdr:to>
    <xdr:graphicFrame macro="">
      <xdr:nvGraphicFramePr>
        <xdr:cNvPr id="2" name="Chart 1">
          <a:extLst>
            <a:ext uri="{FF2B5EF4-FFF2-40B4-BE49-F238E27FC236}">
              <a16:creationId xmlns:a16="http://schemas.microsoft.com/office/drawing/2014/main" id="{51CD5F97-B807-9DB6-6EC7-046473B1D2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30957</xdr:colOff>
      <xdr:row>1</xdr:row>
      <xdr:rowOff>61912</xdr:rowOff>
    </xdr:from>
    <xdr:to>
      <xdr:col>22</xdr:col>
      <xdr:colOff>552922</xdr:colOff>
      <xdr:row>8</xdr:row>
      <xdr:rowOff>262787</xdr:rowOff>
    </xdr:to>
    <xdr:pic>
      <xdr:nvPicPr>
        <xdr:cNvPr id="3" name="Picture 2">
          <a:extLst>
            <a:ext uri="{FF2B5EF4-FFF2-40B4-BE49-F238E27FC236}">
              <a16:creationId xmlns:a16="http://schemas.microsoft.com/office/drawing/2014/main" id="{EF296485-3BA9-4314-FBCA-6E9F581927FB}"/>
            </a:ext>
          </a:extLst>
        </xdr:cNvPr>
        <xdr:cNvPicPr>
          <a:picLocks noChangeAspect="1"/>
        </xdr:cNvPicPr>
      </xdr:nvPicPr>
      <xdr:blipFill>
        <a:blip xmlns:r="http://schemas.openxmlformats.org/officeDocument/2006/relationships" r:embed="rId2"/>
        <a:stretch>
          <a:fillRect/>
        </a:stretch>
      </xdr:blipFill>
      <xdr:spPr>
        <a:xfrm>
          <a:off x="23236238" y="1145381"/>
          <a:ext cx="3367559" cy="6058750"/>
        </a:xfrm>
        <a:prstGeom prst="rect">
          <a:avLst/>
        </a:prstGeom>
      </xdr:spPr>
    </xdr:pic>
    <xdr:clientData/>
  </xdr:twoCellAnchor>
  <xdr:twoCellAnchor editAs="oneCell">
    <xdr:from>
      <xdr:col>22</xdr:col>
      <xdr:colOff>559594</xdr:colOff>
      <xdr:row>1</xdr:row>
      <xdr:rowOff>64293</xdr:rowOff>
    </xdr:from>
    <xdr:to>
      <xdr:col>33</xdr:col>
      <xdr:colOff>115173</xdr:colOff>
      <xdr:row>8</xdr:row>
      <xdr:rowOff>255641</xdr:rowOff>
    </xdr:to>
    <xdr:pic>
      <xdr:nvPicPr>
        <xdr:cNvPr id="4" name="Picture 3">
          <a:extLst>
            <a:ext uri="{FF2B5EF4-FFF2-40B4-BE49-F238E27FC236}">
              <a16:creationId xmlns:a16="http://schemas.microsoft.com/office/drawing/2014/main" id="{4DBE70C7-EA96-2CD9-C6D2-48B7E289AEF8}"/>
            </a:ext>
          </a:extLst>
        </xdr:cNvPr>
        <xdr:cNvPicPr>
          <a:picLocks noChangeAspect="1"/>
        </xdr:cNvPicPr>
      </xdr:nvPicPr>
      <xdr:blipFill>
        <a:blip xmlns:r="http://schemas.openxmlformats.org/officeDocument/2006/relationships" r:embed="rId3"/>
        <a:stretch>
          <a:fillRect/>
        </a:stretch>
      </xdr:blipFill>
      <xdr:spPr>
        <a:xfrm>
          <a:off x="26610469" y="1147762"/>
          <a:ext cx="6234985" cy="60492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1847849</xdr:colOff>
      <xdr:row>26</xdr:row>
      <xdr:rowOff>38100</xdr:rowOff>
    </xdr:from>
    <xdr:to>
      <xdr:col>4</xdr:col>
      <xdr:colOff>2524125</xdr:colOff>
      <xdr:row>71</xdr:row>
      <xdr:rowOff>180975</xdr:rowOff>
    </xdr:to>
    <xdr:graphicFrame macro="">
      <xdr:nvGraphicFramePr>
        <xdr:cNvPr id="3" name="Chart 2">
          <a:extLst>
            <a:ext uri="{FF2B5EF4-FFF2-40B4-BE49-F238E27FC236}">
              <a16:creationId xmlns:a16="http://schemas.microsoft.com/office/drawing/2014/main" id="{818ADBFF-82BE-30CF-B005-FF73278103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adi Ilves" refreshedDate="45574.382499768515" createdVersion="8" refreshedVersion="8" minRefreshableVersion="3" recordCount="68" xr:uid="{409A124A-9EC5-4A72-9854-6B13866AA480}">
  <cacheSource type="worksheet">
    <worksheetSource ref="B6:V74" sheet="Impact Assessment"/>
  </cacheSource>
  <cacheFields count="21">
    <cacheField name="ESG category" numFmtId="0">
      <sharedItems containsBlank="1"/>
    </cacheField>
    <cacheField name="Sustainability topic" numFmtId="0">
      <sharedItems containsBlank="1"/>
    </cacheField>
    <cacheField name="Sustainability sub-topic" numFmtId="0">
      <sharedItems containsBlank="1" count="17">
        <s v="Choose from dropdown (in final tool will be automatically filled from stage 2 results)"/>
        <s v="E1_Energy"/>
        <s v="E1_Climate_change_mitigation"/>
        <s v="E5_Waste"/>
        <s v="S1_Working_conditions"/>
        <s v="S2_Other_work_related_rights"/>
        <s v="G1_Management_of_relationships_with_suppliers_including_payment_practices"/>
        <s v="G1_Corporate_culture"/>
        <s v="Entity_specific"/>
        <m/>
        <s v="E1_Climate_change_adaptation" u="1"/>
        <s v="E2_Pollution_of_soil" u="1"/>
        <s v="E2_Pollution_of_water" u="1"/>
        <s v="E3_Water" u="1"/>
        <s v="S1_Equal_treatment_and_opportunities_for_all" u="1"/>
        <s v="G1_Protection_of_whistle_blowers" u="1"/>
        <s v="G1_Animal_welfare" u="1"/>
      </sharedItems>
    </cacheField>
    <cacheField name="Impact event" numFmtId="0">
      <sharedItems containsBlank="1"/>
    </cacheField>
    <cacheField name="Impact short title for visualisations" numFmtId="0">
      <sharedItems containsBlank="1"/>
    </cacheField>
    <cacheField name="Impact description" numFmtId="0">
      <sharedItems containsBlank="1"/>
    </cacheField>
    <cacheField name="Value chain location" numFmtId="0">
      <sharedItems containsBlank="1"/>
    </cacheField>
    <cacheField name="Positive or negative" numFmtId="0">
      <sharedItems containsBlank="1"/>
    </cacheField>
    <cacheField name="Actual or potential" numFmtId="0">
      <sharedItems containsBlank="1"/>
    </cacheField>
    <cacheField name="Time horizon" numFmtId="0">
      <sharedItems containsBlank="1"/>
    </cacheField>
    <cacheField name="Negative human rights impact?" numFmtId="0">
      <sharedItems containsBlank="1"/>
    </cacheField>
    <cacheField name="Scale" numFmtId="0">
      <sharedItems containsBlank="1" containsMixedTypes="1" containsNumber="1" containsInteger="1" minValue="2" maxValue="4"/>
    </cacheField>
    <cacheField name="Explanation of the scale score" numFmtId="0">
      <sharedItems containsBlank="1" longText="1"/>
    </cacheField>
    <cacheField name="Scope" numFmtId="0">
      <sharedItems containsBlank="1" containsMixedTypes="1" containsNumber="1" containsInteger="1" minValue="2" maxValue="5"/>
    </cacheField>
    <cacheField name="Explanation of the scope score" numFmtId="0">
      <sharedItems containsBlank="1" longText="1"/>
    </cacheField>
    <cacheField name="Irremediability" numFmtId="0">
      <sharedItems containsBlank="1" containsMixedTypes="1" containsNumber="1" containsInteger="1" minValue="1" maxValue="4"/>
    </cacheField>
    <cacheField name="Explanation of the irremediability score" numFmtId="0">
      <sharedItems containsBlank="1"/>
    </cacheField>
    <cacheField name="Severity" numFmtId="0">
      <sharedItems containsMixedTypes="1" containsNumber="1" minValue="2" maxValue="4"/>
    </cacheField>
    <cacheField name="Likelihood" numFmtId="0">
      <sharedItems containsBlank="1" containsMixedTypes="1" containsNumber="1" containsInteger="1" minValue="1" maxValue="5"/>
    </cacheField>
    <cacheField name="Explanation of the likelihood score" numFmtId="0">
      <sharedItems containsBlank="1" longText="1"/>
    </cacheField>
    <cacheField name="Impact materiality score" numFmtId="0">
      <sharedItems containsMixedTypes="1" containsNumber="1" minValue="2.5" maxValue="4.5"/>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adi Ilves" refreshedDate="45574.382590162037" createdVersion="8" refreshedVersion="8" minRefreshableVersion="3" recordCount="68" xr:uid="{E688C835-2217-4412-A87D-1C714D7941CF}">
  <cacheSource type="worksheet">
    <worksheetSource ref="B7:P75" sheet="Risk &amp; opportunity assessment"/>
  </cacheSource>
  <cacheFields count="15">
    <cacheField name="ESG category" numFmtId="0">
      <sharedItems containsBlank="1"/>
    </cacheField>
    <cacheField name="Sustainability topic" numFmtId="0">
      <sharedItems containsBlank="1"/>
    </cacheField>
    <cacheField name="Sustainability sub-topic" numFmtId="0">
      <sharedItems containsBlank="1" count="10">
        <s v="Choose from dropdown (in final tool will be automatically filled from stage 2 results)"/>
        <s v="E1_Climate_change_adaptation"/>
        <s v="E1_Climate_change_mitigation"/>
        <s v="S1_Working_conditions"/>
        <s v="G1_Corporate_culture"/>
        <s v="Entity_specific"/>
        <m/>
        <s v="E1_Energy" u="1"/>
        <s v="S1_Other_work_related_rights " u="1"/>
        <s v="S4_Social_inclusion_of_consumers_and_or_end_users" u="1"/>
      </sharedItems>
    </cacheField>
    <cacheField name="Risk/opportunity event" numFmtId="0">
      <sharedItems containsBlank="1"/>
    </cacheField>
    <cacheField name="Risk/opportunity short title" numFmtId="0">
      <sharedItems containsBlank="1"/>
    </cacheField>
    <cacheField name="Risk/opportunity description" numFmtId="0">
      <sharedItems containsBlank="1"/>
    </cacheField>
    <cacheField name="Risk/opportunity type" numFmtId="0">
      <sharedItems containsBlank="1"/>
    </cacheField>
    <cacheField name="Value chain location" numFmtId="0">
      <sharedItems containsBlank="1"/>
    </cacheField>
    <cacheField name="Risk or opportunity" numFmtId="0">
      <sharedItems containsBlank="1"/>
    </cacheField>
    <cacheField name="Time horizon" numFmtId="0">
      <sharedItems containsBlank="1"/>
    </cacheField>
    <cacheField name="Magnitude of the potential financial effect" numFmtId="0">
      <sharedItems containsBlank="1" containsMixedTypes="1" containsNumber="1" containsInteger="1" minValue="2" maxValue="5"/>
    </cacheField>
    <cacheField name="Explanation of the magnitude score" numFmtId="0">
      <sharedItems containsBlank="1" longText="1"/>
    </cacheField>
    <cacheField name="Likelihood score" numFmtId="0">
      <sharedItems containsBlank="1" containsMixedTypes="1" containsNumber="1" containsInteger="1" minValue="1" maxValue="5"/>
    </cacheField>
    <cacheField name="Explanation of the likelihood score" numFmtId="0">
      <sharedItems containsBlank="1"/>
    </cacheField>
    <cacheField name="Financial impact materiality score" numFmtId="0">
      <sharedItems containsMixedTypes="1" containsNumber="1" minValue="2" maxValue="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8">
  <r>
    <s v="Choose from dropdown (in final tool will be automatically filled from stage 2 results)"/>
    <s v="Choose from dropdown (in final tool will be automatically filled from stage 2 results)"/>
    <x v="0"/>
    <s v="Choose from dropdown or insert text"/>
    <s v="Insert text"/>
    <s v="Insert text"/>
    <s v="Choose from dropdown"/>
    <s v="Choose from dropdown"/>
    <s v="Choose from dropdown"/>
    <s v="Choose from dropdown"/>
    <s v="Choose from dropdown"/>
    <s v="Choose from dropdown"/>
    <s v="Insert text"/>
    <s v="Choose from dropdown"/>
    <s v="Insert text"/>
    <s v="Choose from dropdown"/>
    <s v="Insert text"/>
    <s v="Auto-calculated"/>
    <s v="Choose from dropdown"/>
    <s v="Insert text"/>
    <s v="Auto-calculated"/>
  </r>
  <r>
    <s v="Environmental"/>
    <s v="E1 Climate change"/>
    <x v="1"/>
    <s v="Energy consumption and efficiency"/>
    <s v="Energy efficiency product"/>
    <s v="Provision of solutions for building automation  and energy efficiency monitoring"/>
    <s v="Own operations"/>
    <s v="Positive"/>
    <s v="Actual"/>
    <s v="Medium term"/>
    <s v="No"/>
    <n v="4"/>
    <s v="To assess the scale of the positive impact of providing the energy efficiency product, you should determine what is the outcome of energy use in buildings. The EU Commission states that around 40% of energy consumed in the EU is used in buildings and over a third of the EU’s energy-related GHG emissions come from buildings.  Thus the main impact of building energy use is climate change from GHG emissions, which studies, such as the IPCC Sixth Assessment Report , have shown to have “dangerous and pervasive impacts /…/ hindering efforts to meet basic human needs and /…/ threaten sustainable development across the globe.”  "/>
    <n v="4"/>
    <s v="To assess the scope, you should determine how widespread is the effect of the impact (i.e. how many customers does the IT company have) and how much does the company contribute to the impact occurring (i.e. how much does their product reduce the energy consumption of a building. The IT company has sold it automation product to most the of the largest energy consumers in Estonia and is a market leader, thus the effect is on a country level. The example IT company has determined based on customer data, that the average building energy use reduction is 30%. As such, there is a significant reduction of GHG emissions related to those buildings."/>
    <s v="N/A"/>
    <s v="Positive impact."/>
    <n v="4"/>
    <n v="5"/>
    <s v="Actual impact."/>
    <n v="4.5"/>
  </r>
  <r>
    <s v="Environmental"/>
    <s v="E1 Climate change"/>
    <x v="2"/>
    <s v="Greenhouse gas emissions"/>
    <s v="GHG emissions"/>
    <s v="Scope 1-3 GHG emissions"/>
    <s v="Own operations"/>
    <s v="Negative"/>
    <s v="Actual"/>
    <s v="Long term"/>
    <s v="No"/>
    <n v="4"/>
    <s v="To assess the scale, you should determine what is the effect of climate change due to GHG emissions on the environment and people. As evidenced in the aforementioned IPCC research, the long term effects of GHG emissions have a severe effect on people and the environment through leading to climate change. "/>
    <n v="2"/>
    <s v="To assess scope, you should determine how widespread is the effect of the GHG emissions that can be contributed to the IT company and its relative part of value chain emissions. The IT company has only measured its GHG emissions in scopes 1 and 2, which are expected to be minimal when compared to scope 3 emissions from products and services in the value chain. The IT company could then compare its scope 1-3 emissions with other similar companies in the region and determine relatively how much they contribute to the impact GHG emissions have on the environment. As other such companies have also not disclosed their scope 3 GHG emissions, this comparative analysis is not yet possible. Taking into account that the example IT company is associated with large energy use in data processing, as well as significant emissions in the electronics value chain from material extraction to component manufacturing, but the relative size of the company and number of products is quite small, the scope of the company’s contribution to the impact occurring is concentrated. "/>
    <n v="4"/>
    <s v="Studies, such as the aforementioned IPCC report, show that the global effects of climate change are very difficult to remediate and require extensive long-term solutions."/>
    <n v="3.3333333333333335"/>
    <n v="5"/>
    <s v="Actual impact."/>
    <n v="4.166666666666667"/>
  </r>
  <r>
    <s v="Environmental"/>
    <s v="E5 Circular economy"/>
    <x v="3"/>
    <s v="Waste generation"/>
    <s v="E-waste"/>
    <s v="Generation of e-waste at the end-of-life of the building automation hardware solution"/>
    <s v="Downstream"/>
    <s v="Negative"/>
    <s v="Potential"/>
    <s v="Long term"/>
    <s v="No"/>
    <n v="4"/>
    <s v="The dumping or unregulated recycling of e-waste can lead to harmful substances, including lead, mercury, nickel, brominated flame retardants and polycyclic aromatic hydrocarbons (PAHs) entering the soil and water and causing both sever environmental and human health outcomes such as cognitive and respiratory problems in children."/>
    <n v="2"/>
    <s v="The scope of the impact is concentrated because the IT company produces only  a few hundred hardware products each year and the lifetime of the product is at least 10 years."/>
    <n v="3"/>
    <s v="It is possible to remediate the effects of the accumulation of harmful substances in the environment through clean up and restoration efforts, which usually require a couple of years to have a restoration of the previous conditions."/>
    <n v="3"/>
    <n v="2"/>
    <s v="The impact is not expected to occur under normal circumstances because the product is designed so that it does not include very harmful substances, 90% of the product is easily recyclable and the clients are EU companies that have to follow correct e-waste recycling regulations."/>
    <n v="2.5"/>
  </r>
  <r>
    <s v="Social"/>
    <s v="S1 Own workforce"/>
    <x v="4"/>
    <s v="Health and safety"/>
    <s v="Employee mental health"/>
    <s v="Provision of financial support to employees for mental health services"/>
    <s v="Own operations"/>
    <s v="Positive"/>
    <s v="Actual"/>
    <s v="Short term"/>
    <s v="No"/>
    <n v="4"/>
    <s v="To assess the scale, you should determine how beneficial is the outcome on employee mental health from providing them with mental health services. Studies, such as from the World Health Organization , have shown that prevention and early detection of mental health problems is crucial for effective outcomes and that the workplace can be one of the most important factors for both positive and negative mental health impacts. As such, enabling access to mental health services can severely improve the mental health of a person. The scale of this impact could be determined based on employee feedback and data on the outcomes of mental health services, but the example IT company does not collect such information. "/>
    <n v="2"/>
    <s v="Only 10% of workers have used the mental health support offered by the company; thus the positive effect has only been relevant for a low number of employees."/>
    <s v="N/A"/>
    <s v="Positive impact."/>
    <n v="3"/>
    <n v="5"/>
    <s v="Actual impact."/>
    <n v="4"/>
  </r>
  <r>
    <s v="Social"/>
    <s v="S1 Own workforce"/>
    <x v="4"/>
    <s v="Health and safety"/>
    <s v="Employee physical health"/>
    <s v="Impact on employee physical health from a sitting position and long periods of working behind a computer screen"/>
    <s v="Own operations"/>
    <s v="Negative"/>
    <s v="Potential"/>
    <s v="Medium term"/>
    <s v="No"/>
    <n v="2"/>
    <s v="To assess the scale, you should determine how severe are the health consequences from a sitting and screen time heavy working environment. Studies show that extensive sitting can lead to multiple negative health impacts, but that these effects are countered for most people by the other physical activity they do during the day.  Studies show that excessive screen time can lead to negative health impacts related to eyes and posture , but these conditions are not very severe or have life threatening or significantly life altering consequences. The scale of this impact could be measured through employee feedback or general level feedback from the company’s occupational health checks provider. The example IT company has not asked its employees whether they are experiencing these health impacts as that is too personal and may not be appropriate for an employer to ask. "/>
    <n v="4"/>
    <s v="80% of the company’s employees work in a constant sitting position in front of a computer screen, thus a high number of employees has been affected."/>
    <n v="2"/>
    <s v="The negative health effects of a sitting, computer work environment are easy to fix with some effort into physical exercises and proper work techniques and equipment."/>
    <n v="2.6666666666666665"/>
    <n v="5"/>
    <s v="Although the company has provided proper equipment and training to the employees, it is likely that many employees neglect to implement proper preventative measures (confirmed by employee survey, where 75% said they do not follow all proper work environment and ergonomics guidelines) and are thus expected to experience health impacts related to sitting and using computer screens. "/>
    <n v="3.833333333333333"/>
  </r>
  <r>
    <s v="Social"/>
    <s v="S2 Workers in the value chain"/>
    <x v="5"/>
    <s v="Human rights"/>
    <s v="Human rights in value chain"/>
    <s v="Human rights violations in the electronics manufacturing in China"/>
    <s v="Upstream"/>
    <s v="Negative"/>
    <s v="Potential"/>
    <s v="Medium term"/>
    <s v="Yes"/>
    <n v="4"/>
    <s v="To assess scale, you should determine how severe are the consequences of human rights infringements on people. Studies have shown that human rights abuses in electronics factories may have a severe effect on the workers there as they may experience a range of violations relating to inhumane working and living conditions, violence, and suppression of their rights.  As these are violations of fundamental rights, they are assessed to have a heavy impact on the affected people. The impact’s scale could be measured by collecting data and incident descriptions from these value chain partners, but the example IT company has not collected such data."/>
    <n v="2"/>
    <s v="The electronics components used by the company come from only two factories in China. Thus a low number of manufacturing workers could be negatively affected."/>
    <n v="3"/>
    <s v="It is possible to immediately stop human rights violations, but financial compensation and remediation of mental health effects usually require multiple years’ time."/>
    <n v="3"/>
    <n v="1"/>
    <s v="The IT company has chosen suppliers who have certifications for working conditions and are audited by other larger customers. Taking these control measures into account, human rights infringements are only expected to occur under exceptional circumstances."/>
    <n v="3"/>
  </r>
  <r>
    <s v="Governance"/>
    <s v="G1 Business conduct"/>
    <x v="6"/>
    <s v="Management of relationships with suppliers"/>
    <s v="Supplier conditions"/>
    <s v="Setting social and environmental conditions for suppliers"/>
    <s v="Upstream"/>
    <s v="Positive"/>
    <s v="Actual"/>
    <s v="Medium term"/>
    <s v="No"/>
    <n v="2"/>
    <s v="To assess scale, you should determine to what extent having a supplier code of conduct affects the behaviour of the partner. As the IT company is a small purchaser and does not actively and regularly audit compliance of suppliers, the set supplier conditions have a low impact on supplier behaviour. The impact could be measured by asking the supplier for feedback on how they have changed their behaviour in response to the policy, but as the IT company is a very small buyer for the supplier, it has not deemed it reasonable to do so."/>
    <n v="2"/>
    <s v="As the IT company has less than 10 major suppliers, the number of affected companies is low."/>
    <s v="N/A"/>
    <s v="Positive impact."/>
    <n v="2"/>
    <n v="5"/>
    <s v="Actual impact."/>
    <n v="3.5"/>
  </r>
  <r>
    <s v="Governance"/>
    <s v="G1 Business conduct"/>
    <x v="7"/>
    <s v="Corporate culture"/>
    <s v="Stressful corporate culture"/>
    <s v="Corporate culture of long working hours and stress can lead to employee burnout and physical and mental health problems"/>
    <s v="Own operations"/>
    <s v="Negative"/>
    <s v="Potential"/>
    <s v="Medium term"/>
    <s v="No"/>
    <n v="3"/>
    <s v="To assess scale, you should determine how severe are the health and morale consequences of having a stressful corporate culture. Studies have shown that stress at work can lead to mental health issues such as anxiety or depression.  The example IT company has not collected data on the mental health of its employees. The example IT company has performed a survey where 87% of the employees said that they would recommend the company as a workplace, suggesting that morale has not been severely affected. Thus the scale of the impact is assessed to be medium, as there may be mental health effects but low morale has not been demonstrated by data."/>
    <n v="5"/>
    <s v="All of the company’s employees are exposed to the effects of a stressful corporate culture."/>
    <n v="1"/>
    <s v="It is very easy to consciously change corporate culture to a more healthy one by implementing measures in the short term if leadership makes it a priority."/>
    <n v="3"/>
    <n v="2"/>
    <s v="The company has set corporate values that prioritise employee wellbeing and regularly monitors it through surveys. Employee feedback is regularly analysed by leadership and taken into account in decision making. As such, a stressful corporate culture is not expected to occur under normal circumstances."/>
    <n v="2.5"/>
  </r>
  <r>
    <s v="Governance"/>
    <s v="Entity specific"/>
    <x v="8"/>
    <s v="Entity specific"/>
    <s v="Cybersecurity"/>
    <s v="Rigorous cybersecurity governance ensures the protection of data and avoids unauthorised access to sensitive building control systems"/>
    <s v="Own operations"/>
    <s v="Positive"/>
    <s v="Actual"/>
    <s v="Short term"/>
    <s v="No"/>
    <n v="4"/>
    <s v="To assess scale, you should determine how beneficial is the provision of rigorous cybersecurity solutions to the IT company’s customers and how severe are the potential threats that the cybersecurity measures are protecting against. Failure to protect the data and especially the physical control of customer buildings may have severe consequences for the customers’ business and building user safety. The scale of the impact is even more severe if the automation system controls critical buildings such as hospitals or power plants. The effect could be measured by data and descriptions of occurred cybersecurity incidents, but the IT company does not have such data as no incidents have occurred."/>
    <n v="4"/>
    <s v="As the IT company has sold it automation product to most the of the largest energy consumers in Estonia and is a market leader, a high number of customers are affected by the company’s cybersecurity practices."/>
    <s v="N/A"/>
    <s v="Positive impact."/>
    <n v="4"/>
    <n v="5"/>
    <s v="Actual impact."/>
    <n v="4.5"/>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r>
    <m/>
    <m/>
    <x v="9"/>
    <m/>
    <m/>
    <m/>
    <m/>
    <m/>
    <m/>
    <m/>
    <m/>
    <m/>
    <m/>
    <m/>
    <m/>
    <m/>
    <m/>
    <e v="#DIV/0!"/>
    <m/>
    <m/>
    <e v="#DI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8">
  <r>
    <s v="Choose from dropdown (in final tool will be automatically filled from stage 2 results)"/>
    <s v="Choose from dropdown (in final tool will be automatically filled from stage 2 results)"/>
    <x v="0"/>
    <s v="Insert text"/>
    <s v="Insert text"/>
    <s v="Insert text"/>
    <s v="Choose from dropdown"/>
    <s v="Choose from dropdown"/>
    <s v="Choose from dropdown"/>
    <s v="Choose from dropdown"/>
    <s v="Choose from dropdown"/>
    <s v="Insert text"/>
    <s v="Choose from dropdown"/>
    <s v="Insert text"/>
    <s v="Auto-calculated"/>
  </r>
  <r>
    <s v="Environmental"/>
    <s v="E1 Climate change"/>
    <x v="1"/>
    <s v="Increased severity of extreme weather events"/>
    <s v="Damaged facilities"/>
    <s v="Damaged facilities that are inoperable for extended periods can lead to significant lost revenues and costly repairs"/>
    <s v="Acute physical"/>
    <s v="Own operations"/>
    <s v="Risk"/>
    <s v="Long term"/>
    <n v="3"/>
    <s v="Damage to value chain data centers may lead to a high level on loss of revenue or customer compensation for disruption of service. This impact could be measured by estimating the time it would take to resume service by either fixing the data centers or switching to an alternative service provider. The potential amount of compensation to customers could be calculated by assessing penalty clauses in contracts and the potential length of the service disruptions. Damage to own infrastructure and buildings may also lead to costs for repairs, but the IT company does not own real estate so the cost would be borne by the lessor. The definition for the scale of the financial effect magnitude depends on company specifics, existing risk assessment frameworks, appetite for risk and how materiality is defined in financial reporting. The example IT company assessed that the magnitude of the financial impact in the long term is 5.5 million euros or 10% of annual revenue. The company defines a “high” impact as an impact ranging from 10-20% of annual revenue."/>
    <n v="1"/>
    <s v="Based on a climate risk analysis, severe weather events are expected to occur rarely in the region of the IT company and its main suppliers."/>
    <n v="2"/>
  </r>
  <r>
    <s v="Environmental"/>
    <s v="E1 Climate change"/>
    <x v="1"/>
    <s v="Chronic changes to climate conditions"/>
    <s v="Building control software demand"/>
    <s v="Increased demand for building controls and energy efficiency solutions"/>
    <s v="Chronic physical"/>
    <s v="Downstream"/>
    <s v="Opportunity"/>
    <s v="Medium term"/>
    <n v="5"/>
    <s v="The demand for building control and energy efficiency systems is forecasted to grow at a rapid pace as the climate conditions change and EU legislation requires automation systems for certain buildings. As this is the company’s main business line, the financial opportunity is extremely large, as it is expected that revenue will more than double in the next few years."/>
    <n v="5"/>
    <s v="The demand for building control and energy efficiency systems is already growing and almost certain to continue as climate conditions become more extreme and legislation mandates the use of automation for certain building types."/>
    <n v="5"/>
  </r>
  <r>
    <s v="Environmental"/>
    <s v="E1 Climate change"/>
    <x v="2"/>
    <s v="Implementation of additional carbon pricing schemes and emissions regulations"/>
    <s v="GHG reductions investments"/>
    <s v="Investments to reduce GHG emissions in scopes 1-3, such as increasing data center energy efficiency, transitioning to renewable energy and low emissions transportation"/>
    <s v="Transition: Policy and legal"/>
    <s v="Own operations"/>
    <s v="Risk"/>
    <s v="Medium term"/>
    <n v="2"/>
    <s v="As the IT company has already implemented GHG reduction measures, the additional investment needs are moderate. As most of the GHG emission come from the value chain, the IT company can mainly change service providers and does not need to invest in upgrades itself. The financial effect is assessed as around one million euros over the next five years, which falls in the “moderate” category, which the IT company defined as equalling 2-10% of annual revenue."/>
    <n v="3"/>
    <s v="As the IT company has already implemented GHG reduction measures, it is only possible that there might be an additional need for investments."/>
    <n v="2.5"/>
  </r>
  <r>
    <s v="Social"/>
    <s v="S1 Own workforce"/>
    <x v="3"/>
    <s v="Lack of qualified workforce"/>
    <s v="Skilled labour shortage"/>
    <s v="Intense competition to acquire highly skilled employees, resulting in high employee turnover rates, poses a risk of increased operating costs and lost revenue "/>
    <s v="Dependency: Labour"/>
    <s v="Upstream"/>
    <s v="Risk"/>
    <s v="Medium term"/>
    <n v="4"/>
    <s v="The IT company has costs associated with the difficulty of finding qualified employees, such as recruitment and retention costs. Labour costs are one of the biggest costs for the company and increased competition for workers drivers costs up further. The IT company assessed that the salary increased, recruitment and training costs and other benefits and working environment improvements are expected to cost 12 million euros over the next five years, which falls in the “significant” category as it equals 20-50% of revenue."/>
    <n v="5"/>
    <s v="The IT sector is already experiencing a skilled labour shortage; thus the effect is certain."/>
    <n v="4.5"/>
  </r>
  <r>
    <s v="Governance"/>
    <s v="G1 Business conduct"/>
    <x v="4"/>
    <s v="Increased awareness and preference for environmentally and socially sustainable products and ethical business practices"/>
    <s v="Unethical reputation"/>
    <s v="Reputation of unethical business practices can lead to loss of partners and revenue"/>
    <s v="Transition: Market and reputation"/>
    <s v="Own operations"/>
    <s v="Risk"/>
    <s v="Medium term"/>
    <n v="4"/>
    <s v="As most of the customers are large companies or public entities, they place more emphasis on having responsible business partners with good reputations. Also, there are plenty of competitive products on the market, which make it easier for customers to switch to another partner. Thus a serious reputational incident can lead to significant loss of revenue of up to 50%."/>
    <n v="1"/>
    <s v="The IT company has policies, processes, trainings and controls in place to ensure the highest level of ethical behaviour. As such, the financial effect from these reputational incidents is expected to occur only under exceptional circumstances."/>
    <n v="2.5"/>
  </r>
  <r>
    <s v="Governance"/>
    <s v="Entity specific"/>
    <x v="5"/>
    <s v="Sustainable technology innovation"/>
    <s v="Innovation"/>
    <s v="Adoption of new technologies that have been developed through R&amp;D and innovation in digitalisation and automatisation may lead to a better competitive position and increased sales"/>
    <s v="Transition: Technology"/>
    <s v="Own operations"/>
    <s v="Opportunity"/>
    <s v="Medium term"/>
    <n v="2"/>
    <s v="While innovative technologies may improve the product offerings, it is likely that competitors will also innovate and thus there will not be a large competitive advantage. The IT company estimates that they could increase revenue by around 5%."/>
    <n v="4"/>
    <s v="It is likely that innovation and R&amp;D will lead to technological advances in automation and control technology as such is already the industry trend."/>
    <n v="3"/>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r>
    <m/>
    <m/>
    <x v="6"/>
    <m/>
    <m/>
    <m/>
    <m/>
    <m/>
    <m/>
    <m/>
    <m/>
    <m/>
    <m/>
    <m/>
    <e v="#DI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F832BA4-32CE-4791-AE32-48E922B0020C}"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8:B17" firstHeaderRow="1" firstDataRow="1" firstDataCol="1"/>
  <pivotFields count="21">
    <pivotField showAll="0"/>
    <pivotField showAll="0"/>
    <pivotField axis="axisRow" showAll="0">
      <items count="18">
        <item h="1" x="0"/>
        <item m="1" x="10"/>
        <item x="2"/>
        <item x="1"/>
        <item m="1" x="11"/>
        <item m="1" x="12"/>
        <item m="1" x="13"/>
        <item x="3"/>
        <item x="8"/>
        <item m="1" x="16"/>
        <item x="7"/>
        <item x="6"/>
        <item m="1" x="15"/>
        <item m="1" x="14"/>
        <item x="4"/>
        <item x="5"/>
        <item h="1" x="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s>
  <rowFields count="1">
    <field x="2"/>
  </rowFields>
  <rowItems count="9">
    <i>
      <x v="2"/>
    </i>
    <i>
      <x v="3"/>
    </i>
    <i>
      <x v="7"/>
    </i>
    <i>
      <x v="8"/>
    </i>
    <i>
      <x v="10"/>
    </i>
    <i>
      <x v="11"/>
    </i>
    <i>
      <x v="14"/>
    </i>
    <i>
      <x v="15"/>
    </i>
    <i t="grand">
      <x/>
    </i>
  </rowItems>
  <colItems count="1">
    <i/>
  </colItems>
  <dataFields count="1">
    <dataField name="Max of Impact materiality score" fld="20" subtotal="max" baseField="2" baseItem="0"/>
  </dataFields>
  <formats count="1">
    <format dxfId="0">
      <pivotArea collapsedLevelsAreSubtotals="1" fieldPosition="0">
        <references count="1">
          <reference field="2"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C2F1B9C-2E94-4C6D-8C04-38594293C4D7}" name="PivotTable3"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D8:E14" firstHeaderRow="1" firstDataRow="1" firstDataCol="1"/>
  <pivotFields count="15">
    <pivotField showAll="0"/>
    <pivotField showAll="0"/>
    <pivotField axis="axisRow" showAll="0">
      <items count="11">
        <item h="1" x="0"/>
        <item x="1"/>
        <item x="2"/>
        <item m="1" x="7"/>
        <item x="5"/>
        <item x="4"/>
        <item m="1" x="8"/>
        <item x="3"/>
        <item m="1" x="9"/>
        <item h="1" x="6"/>
        <item t="default"/>
      </items>
    </pivotField>
    <pivotField showAll="0"/>
    <pivotField showAll="0"/>
    <pivotField showAll="0"/>
    <pivotField showAll="0"/>
    <pivotField showAll="0"/>
    <pivotField showAll="0"/>
    <pivotField showAll="0"/>
    <pivotField showAll="0"/>
    <pivotField showAll="0"/>
    <pivotField showAll="0"/>
    <pivotField showAll="0"/>
    <pivotField dataField="1" showAll="0"/>
  </pivotFields>
  <rowFields count="1">
    <field x="2"/>
  </rowFields>
  <rowItems count="6">
    <i>
      <x v="1"/>
    </i>
    <i>
      <x v="2"/>
    </i>
    <i>
      <x v="4"/>
    </i>
    <i>
      <x v="5"/>
    </i>
    <i>
      <x v="7"/>
    </i>
    <i t="grand">
      <x/>
    </i>
  </rowItems>
  <colItems count="1">
    <i/>
  </colItems>
  <dataFields count="1">
    <dataField name="Max of Financial impact materiality score" fld="14" subtotal="max" baseField="2" baseItem="3"/>
  </dataFields>
  <formats count="2">
    <format dxfId="2">
      <pivotArea collapsedLevelsAreSubtotals="1" fieldPosition="0">
        <references count="1">
          <reference field="2" count="0"/>
        </references>
      </pivotArea>
    </format>
    <format dxfId="1">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44F1D09-DC67-4BB2-BB43-2E29B0D44E02}" name="Table2" displayName="Table2" ref="F6:V27" totalsRowShown="0" headerRowDxfId="34" dataDxfId="33">
  <autoFilter ref="F6:V27" xr:uid="{244F1D09-DC67-4BB2-BB43-2E29B0D44E0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32FBC518-452D-4C46-85F0-32B2C3CBD1A7}" name="Impact short title for visualisations" dataDxfId="32"/>
    <tableColumn id="2" xr3:uid="{DB24F2CE-26FA-4887-826D-F0422CA03518}" name="Impact description" dataDxfId="31"/>
    <tableColumn id="6" xr3:uid="{510BB00C-0D3F-448F-BDA7-4FB607D63C62}" name="Value chain location" dataDxfId="30"/>
    <tableColumn id="7" xr3:uid="{040B801F-18A2-4832-8D1D-DED0339C43F3}" name="Positive or negative" dataDxfId="29"/>
    <tableColumn id="8" xr3:uid="{0439224B-E4F0-46AD-812D-4F6B48779725}" name="Actual or potential" dataDxfId="28"/>
    <tableColumn id="9" xr3:uid="{E656CB5F-5BA2-4A8F-BAD3-C32FE74315C6}" name="Time horizon" dataDxfId="27"/>
    <tableColumn id="10" xr3:uid="{FF93CC74-C85B-4AD5-BE4A-456661858763}" name="Negative human rights impact?" dataDxfId="26"/>
    <tableColumn id="11" xr3:uid="{C3A376AE-CB14-4978-ACD1-BDAD264F1664}" name="Scale" dataDxfId="25"/>
    <tableColumn id="12" xr3:uid="{1EFEE2D1-8DCA-4A76-840B-F6E75415998E}" name="Explanation of the scale score" dataDxfId="24"/>
    <tableColumn id="13" xr3:uid="{2B2D570A-FE24-4528-AB68-99837ED0B166}" name="Scope" dataDxfId="23"/>
    <tableColumn id="14" xr3:uid="{2547FC11-DDBE-43FC-B000-822D2A97EE92}" name="Explanation of the scope score" dataDxfId="22"/>
    <tableColumn id="15" xr3:uid="{F7CE3939-C65D-419A-AC4E-E2A18ADB337E}" name="Irremediability" dataDxfId="21"/>
    <tableColumn id="16" xr3:uid="{39E25816-622B-4160-A1E0-4122A807CBD7}" name="Explanation of the irremediability score" dataDxfId="20"/>
    <tableColumn id="17" xr3:uid="{07978B0B-EA33-4F27-BC11-3C75B49CAB5D}" name="Severity" dataDxfId="19"/>
    <tableColumn id="18" xr3:uid="{17FA350B-D37C-4FC0-A855-B76AC0975A3E}" name="Likelihood" dataDxfId="18"/>
    <tableColumn id="19" xr3:uid="{2222F57B-7BE8-40A1-8681-6A55F4F8D74F}" name="Explanation of the likelihood score" dataDxfId="17"/>
    <tableColumn id="20" xr3:uid="{5BCB3A66-FB1E-4D32-A4BA-A769560E41B2}" name="Impact materiality score" dataDxfId="16"/>
  </tableColumns>
  <tableStyleInfo name="TableStyleLight15"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114EBE-D360-46E7-8554-E208AECACE07}" name="Table1" displayName="Table1" ref="F7:P19" totalsRowShown="0" headerRowDxfId="15" dataDxfId="14">
  <autoFilter ref="F7:P19" xr:uid="{D8114EBE-D360-46E7-8554-E208AECACE0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76AD274E-A4C2-4F19-A344-AFC91B6EB31A}" name="Risk/opportunity short title" dataDxfId="13"/>
    <tableColumn id="2" xr3:uid="{9EC1A6DC-1950-4B4C-A320-C361CAEF8743}" name="Risk/opportunity description" dataDxfId="12"/>
    <tableColumn id="6" xr3:uid="{C87AEB2D-E7A2-4880-918A-2D4E508DAE0A}" name="Risk/opportunity type" dataDxfId="11"/>
    <tableColumn id="7" xr3:uid="{54D3FC86-183B-4082-908D-3F5263FEAD83}" name="Value chain location" dataDxfId="10"/>
    <tableColumn id="8" xr3:uid="{489323DD-3B5D-4F6B-946A-DD6EAAC0668C}" name="Risk or opportunity" dataDxfId="9"/>
    <tableColumn id="9" xr3:uid="{805F7F08-79F8-4A10-A201-5914B559043E}" name="Time horizon" dataDxfId="8"/>
    <tableColumn id="10" xr3:uid="{F1CFF42B-75FF-4AE2-A5F7-FB98963D8220}" name="Magnitude of the potential financial effect" dataDxfId="7"/>
    <tableColumn id="11" xr3:uid="{2BABCD72-95C7-4268-B42E-0D7885EFCD91}" name="Explanation of the magnitude score" dataDxfId="6"/>
    <tableColumn id="12" xr3:uid="{4C85CEC6-EF01-4451-B211-1FAF227AB403}" name="Likelihood score" dataDxfId="5"/>
    <tableColumn id="13" xr3:uid="{FC8EA0A3-60EC-41E9-85A4-E98AB955199F}" name="Explanation of the likelihood score" dataDxfId="4"/>
    <tableColumn id="14" xr3:uid="{FA76CF82-277E-4970-9D8D-1A1FCD924E1E}" name="Financial impact materiality score" dataDxfId="3"/>
  </tableColumns>
  <tableStyleInfo name="TableStyleLight15" showFirstColumn="0" showLastColumn="0" showRowStripes="0" showColumnStripes="0"/>
</table>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9.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DEBB6-9948-447B-90C7-3AA14B9ED253}">
  <dimension ref="B1:AQ39"/>
  <sheetViews>
    <sheetView topLeftCell="A2" zoomScale="80" zoomScaleNormal="80" workbookViewId="0">
      <selection activeCell="B2" sqref="B2:B12"/>
    </sheetView>
  </sheetViews>
  <sheetFormatPr defaultColWidth="9.1796875" defaultRowHeight="14.5" x14ac:dyDescent="0.35"/>
  <cols>
    <col min="1" max="1" width="9.1796875" style="3"/>
    <col min="2" max="2" width="29" style="3" bestFit="1" customWidth="1"/>
    <col min="3" max="3" width="66.7265625" style="3" bestFit="1" customWidth="1"/>
    <col min="4" max="5" width="9.1796875" style="3"/>
    <col min="6" max="6" width="18.54296875" style="3" customWidth="1"/>
    <col min="7" max="7" width="13.26953125" style="3" customWidth="1"/>
    <col min="8" max="8" width="16.1796875" style="3" customWidth="1"/>
    <col min="9" max="9" width="14.26953125" style="3" customWidth="1"/>
    <col min="10" max="10" width="11.26953125" style="3" customWidth="1"/>
    <col min="11" max="11" width="10.81640625" style="3" customWidth="1"/>
    <col min="12" max="12" width="10.54296875" style="3" customWidth="1"/>
    <col min="13" max="13" width="11.1796875" style="3" customWidth="1"/>
    <col min="14" max="14" width="11" style="3" customWidth="1"/>
    <col min="15" max="15" width="12.453125" style="3" customWidth="1"/>
    <col min="16" max="16" width="9.1796875" style="3"/>
    <col min="17" max="17" width="10.1796875" style="3" customWidth="1"/>
    <col min="18" max="16384" width="9.1796875" style="3"/>
  </cols>
  <sheetData>
    <row r="1" spans="2:43" x14ac:dyDescent="0.35">
      <c r="C1" s="3" t="s">
        <v>198</v>
      </c>
    </row>
    <row r="2" spans="2:43" ht="130.5" x14ac:dyDescent="0.35">
      <c r="B2" s="1" t="s">
        <v>4</v>
      </c>
      <c r="C2" s="1" t="s">
        <v>199</v>
      </c>
      <c r="F2" s="1" t="s">
        <v>5</v>
      </c>
      <c r="G2" s="1" t="s">
        <v>7</v>
      </c>
      <c r="H2" s="1" t="s">
        <v>9</v>
      </c>
      <c r="I2" s="1" t="s">
        <v>11</v>
      </c>
      <c r="J2" s="1" t="s">
        <v>13</v>
      </c>
      <c r="K2" s="1" t="s">
        <v>15</v>
      </c>
      <c r="L2" s="1" t="s">
        <v>17</v>
      </c>
      <c r="M2" s="1" t="s">
        <v>19</v>
      </c>
      <c r="N2" s="1" t="s">
        <v>21</v>
      </c>
      <c r="O2" s="1" t="s">
        <v>23</v>
      </c>
      <c r="P2" s="1" t="s">
        <v>24</v>
      </c>
      <c r="Q2" s="1" t="s">
        <v>25</v>
      </c>
      <c r="R2" s="1" t="s">
        <v>26</v>
      </c>
      <c r="S2" s="1" t="s">
        <v>27</v>
      </c>
      <c r="T2" s="1" t="s">
        <v>28</v>
      </c>
      <c r="U2" s="1" t="s">
        <v>29</v>
      </c>
      <c r="V2" s="1" t="s">
        <v>217</v>
      </c>
      <c r="W2" s="1" t="s">
        <v>31</v>
      </c>
      <c r="X2" s="1" t="s">
        <v>32</v>
      </c>
      <c r="Y2" s="1" t="s">
        <v>190</v>
      </c>
      <c r="Z2" s="1" t="s">
        <v>191</v>
      </c>
      <c r="AA2" s="1" t="s">
        <v>230</v>
      </c>
      <c r="AB2" s="1" t="s">
        <v>193</v>
      </c>
      <c r="AC2" s="1" t="s">
        <v>194</v>
      </c>
      <c r="AD2" s="1" t="s">
        <v>232</v>
      </c>
      <c r="AE2" s="1" t="s">
        <v>234</v>
      </c>
      <c r="AF2" s="1" t="s">
        <v>238</v>
      </c>
      <c r="AG2" s="1" t="s">
        <v>239</v>
      </c>
      <c r="AH2" s="1" t="s">
        <v>240</v>
      </c>
      <c r="AI2" s="1" t="s">
        <v>241</v>
      </c>
      <c r="AJ2" s="1" t="s">
        <v>242</v>
      </c>
      <c r="AK2" s="1" t="s">
        <v>36</v>
      </c>
      <c r="AL2" s="1" t="s">
        <v>243</v>
      </c>
      <c r="AM2" s="1" t="s">
        <v>38</v>
      </c>
      <c r="AN2" s="1" t="s">
        <v>39</v>
      </c>
      <c r="AO2" s="1" t="s">
        <v>40</v>
      </c>
      <c r="AP2" s="1" t="s">
        <v>41</v>
      </c>
      <c r="AQ2" s="1" t="s">
        <v>66</v>
      </c>
    </row>
    <row r="3" spans="2:43" ht="116" x14ac:dyDescent="0.35">
      <c r="B3" s="1" t="s">
        <v>6</v>
      </c>
      <c r="C3" s="1" t="s">
        <v>200</v>
      </c>
      <c r="F3" s="1" t="s">
        <v>124</v>
      </c>
      <c r="G3" s="1" t="s">
        <v>128</v>
      </c>
      <c r="H3" s="1" t="s">
        <v>130</v>
      </c>
      <c r="I3" s="1" t="s">
        <v>132</v>
      </c>
      <c r="J3" s="1" t="s">
        <v>135</v>
      </c>
      <c r="K3" s="1" t="s">
        <v>135</v>
      </c>
      <c r="L3" s="1" t="s">
        <v>135</v>
      </c>
      <c r="M3" s="1" t="s">
        <v>138</v>
      </c>
      <c r="N3" s="1" t="s">
        <v>139</v>
      </c>
      <c r="O3" s="1" t="s">
        <v>140</v>
      </c>
      <c r="P3" s="1" t="s">
        <v>141</v>
      </c>
      <c r="Q3" s="1" t="s">
        <v>144</v>
      </c>
      <c r="R3" s="1" t="s">
        <v>146</v>
      </c>
      <c r="S3" s="1" t="s">
        <v>151</v>
      </c>
      <c r="T3" s="1" t="s">
        <v>153</v>
      </c>
      <c r="U3" s="1" t="s">
        <v>154</v>
      </c>
      <c r="V3" s="1" t="s">
        <v>155</v>
      </c>
      <c r="W3" s="1" t="s">
        <v>157</v>
      </c>
      <c r="X3" s="1" t="s">
        <v>158</v>
      </c>
      <c r="Y3" s="1" t="s">
        <v>160</v>
      </c>
      <c r="Z3" s="1" t="s">
        <v>164</v>
      </c>
      <c r="AA3" s="1" t="s">
        <v>167</v>
      </c>
      <c r="AB3" s="1" t="s">
        <v>160</v>
      </c>
      <c r="AC3" s="1" t="s">
        <v>164</v>
      </c>
      <c r="AD3" s="1" t="s">
        <v>167</v>
      </c>
      <c r="AE3" s="1" t="s">
        <v>169</v>
      </c>
      <c r="AF3" s="1" t="s">
        <v>173</v>
      </c>
      <c r="AG3" s="1" t="s">
        <v>174</v>
      </c>
      <c r="AH3" s="1" t="s">
        <v>168</v>
      </c>
      <c r="AI3" s="1" t="s">
        <v>178</v>
      </c>
      <c r="AJ3" s="1" t="s">
        <v>179</v>
      </c>
      <c r="AK3" s="1" t="s">
        <v>182</v>
      </c>
      <c r="AL3" s="1" t="s">
        <v>183</v>
      </c>
      <c r="AM3" s="1" t="s">
        <v>184</v>
      </c>
      <c r="AN3" s="1" t="s">
        <v>185</v>
      </c>
      <c r="AO3" s="1" t="s">
        <v>186</v>
      </c>
      <c r="AP3" s="1" t="s">
        <v>188</v>
      </c>
      <c r="AQ3" s="1" t="s">
        <v>66</v>
      </c>
    </row>
    <row r="4" spans="2:43" ht="72.5" x14ac:dyDescent="0.35">
      <c r="B4" s="1" t="s">
        <v>8</v>
      </c>
      <c r="C4" s="1" t="s">
        <v>201</v>
      </c>
      <c r="F4" s="1" t="s">
        <v>125</v>
      </c>
      <c r="G4" s="1" t="s">
        <v>129</v>
      </c>
      <c r="H4" s="1" t="s">
        <v>131</v>
      </c>
      <c r="I4" s="1" t="s">
        <v>133</v>
      </c>
      <c r="J4" s="1" t="s">
        <v>136</v>
      </c>
      <c r="K4" s="1" t="s">
        <v>137</v>
      </c>
      <c r="L4" s="1"/>
      <c r="M4" s="1"/>
      <c r="N4" s="1"/>
      <c r="O4" s="1"/>
      <c r="P4" s="1" t="s">
        <v>142</v>
      </c>
      <c r="Q4" s="1" t="s">
        <v>145</v>
      </c>
      <c r="R4" s="1" t="s">
        <v>147</v>
      </c>
      <c r="S4" s="1" t="s">
        <v>152</v>
      </c>
      <c r="T4" s="1"/>
      <c r="U4" s="1"/>
      <c r="V4" s="1" t="s">
        <v>156</v>
      </c>
      <c r="W4" s="1"/>
      <c r="X4" s="1" t="s">
        <v>159</v>
      </c>
      <c r="Y4" s="1" t="s">
        <v>161</v>
      </c>
      <c r="Z4" s="1" t="s">
        <v>165</v>
      </c>
      <c r="AA4" s="1" t="s">
        <v>168</v>
      </c>
      <c r="AB4" s="1" t="s">
        <v>161</v>
      </c>
      <c r="AC4" s="1" t="s">
        <v>165</v>
      </c>
      <c r="AD4" s="1" t="s">
        <v>168</v>
      </c>
      <c r="AE4" s="1" t="s">
        <v>170</v>
      </c>
      <c r="AF4" s="1"/>
      <c r="AG4" s="1" t="s">
        <v>175</v>
      </c>
      <c r="AH4" s="1" t="s">
        <v>176</v>
      </c>
      <c r="AI4" s="1"/>
      <c r="AJ4" s="1" t="s">
        <v>180</v>
      </c>
      <c r="AK4" s="1"/>
      <c r="AL4" s="1"/>
      <c r="AM4" s="1"/>
      <c r="AN4" s="1"/>
      <c r="AO4" s="1" t="s">
        <v>187</v>
      </c>
      <c r="AP4" s="1" t="s">
        <v>189</v>
      </c>
      <c r="AQ4" s="1"/>
    </row>
    <row r="5" spans="2:43" ht="116" x14ac:dyDescent="0.35">
      <c r="B5" s="1" t="s">
        <v>10</v>
      </c>
      <c r="C5" s="1" t="s">
        <v>202</v>
      </c>
      <c r="F5" s="1" t="s">
        <v>126</v>
      </c>
      <c r="G5" s="1"/>
      <c r="H5" s="1"/>
      <c r="I5" s="1" t="s">
        <v>134</v>
      </c>
      <c r="J5" s="1"/>
      <c r="K5" s="1"/>
      <c r="L5" s="1"/>
      <c r="M5" s="1"/>
      <c r="N5" s="1"/>
      <c r="O5" s="1"/>
      <c r="P5" s="1" t="s">
        <v>143</v>
      </c>
      <c r="Q5" s="1"/>
      <c r="R5" s="1" t="s">
        <v>148</v>
      </c>
      <c r="S5" s="1"/>
      <c r="T5" s="1"/>
      <c r="U5" s="1"/>
      <c r="V5" s="1"/>
      <c r="W5" s="1"/>
      <c r="X5" s="1"/>
      <c r="Y5" s="1" t="s">
        <v>162</v>
      </c>
      <c r="Z5" s="1" t="s">
        <v>166</v>
      </c>
      <c r="AA5" s="1"/>
      <c r="AB5" s="1" t="s">
        <v>162</v>
      </c>
      <c r="AC5" s="1" t="s">
        <v>166</v>
      </c>
      <c r="AD5" s="1"/>
      <c r="AE5" s="1" t="s">
        <v>171</v>
      </c>
      <c r="AF5" s="1"/>
      <c r="AG5" s="1"/>
      <c r="AH5" s="1" t="s">
        <v>177</v>
      </c>
      <c r="AI5" s="1"/>
      <c r="AJ5" s="1" t="s">
        <v>181</v>
      </c>
      <c r="AK5" s="1"/>
      <c r="AL5" s="1"/>
      <c r="AM5" s="1"/>
      <c r="AN5" s="1"/>
      <c r="AO5" s="1"/>
      <c r="AP5" s="1"/>
      <c r="AQ5" s="1"/>
    </row>
    <row r="6" spans="2:43" ht="43.5" x14ac:dyDescent="0.35">
      <c r="B6" s="1" t="s">
        <v>12</v>
      </c>
      <c r="C6" s="1" t="s">
        <v>203</v>
      </c>
      <c r="F6" s="1" t="s">
        <v>127</v>
      </c>
      <c r="G6" s="1"/>
      <c r="H6" s="1"/>
      <c r="I6" s="1"/>
      <c r="J6" s="1"/>
      <c r="K6" s="1"/>
      <c r="L6" s="1"/>
      <c r="M6" s="1"/>
      <c r="N6" s="1"/>
      <c r="O6" s="1"/>
      <c r="P6" s="1"/>
      <c r="Q6" s="1"/>
      <c r="R6" s="1" t="s">
        <v>149</v>
      </c>
      <c r="S6" s="1"/>
      <c r="T6" s="1"/>
      <c r="U6" s="1"/>
      <c r="V6" s="1"/>
      <c r="W6" s="1"/>
      <c r="X6" s="1"/>
      <c r="Y6" s="1" t="s">
        <v>163</v>
      </c>
      <c r="Z6" s="1"/>
      <c r="AA6" s="1"/>
      <c r="AB6" s="1" t="s">
        <v>163</v>
      </c>
      <c r="AC6" s="1"/>
      <c r="AD6" s="1"/>
      <c r="AE6" s="1" t="s">
        <v>172</v>
      </c>
      <c r="AF6" s="1"/>
      <c r="AG6" s="1"/>
      <c r="AH6" s="1"/>
      <c r="AI6" s="1"/>
      <c r="AJ6" s="1"/>
      <c r="AK6" s="1"/>
      <c r="AL6" s="1"/>
      <c r="AM6" s="1"/>
      <c r="AN6" s="1"/>
      <c r="AO6" s="1"/>
      <c r="AP6" s="1"/>
      <c r="AQ6" s="1"/>
    </row>
    <row r="7" spans="2:43" x14ac:dyDescent="0.35">
      <c r="B7" s="1" t="s">
        <v>14</v>
      </c>
      <c r="C7" s="1" t="s">
        <v>204</v>
      </c>
      <c r="F7" s="1"/>
      <c r="G7" s="1"/>
      <c r="H7" s="1"/>
      <c r="I7" s="1"/>
      <c r="J7" s="1"/>
      <c r="K7" s="1"/>
      <c r="L7" s="1"/>
      <c r="M7" s="1"/>
      <c r="N7" s="1"/>
      <c r="O7" s="1"/>
      <c r="P7" s="1"/>
      <c r="Q7" s="1"/>
      <c r="R7" s="1" t="s">
        <v>150</v>
      </c>
      <c r="S7" s="1"/>
      <c r="T7" s="1"/>
      <c r="U7" s="1"/>
      <c r="V7" s="1"/>
      <c r="W7" s="1"/>
      <c r="X7" s="1"/>
      <c r="Y7" s="1"/>
      <c r="Z7" s="1"/>
      <c r="AA7" s="1"/>
      <c r="AB7" s="1"/>
      <c r="AC7" s="1"/>
      <c r="AD7" s="1"/>
      <c r="AE7" s="1"/>
      <c r="AF7" s="1"/>
      <c r="AG7" s="1"/>
      <c r="AH7" s="1"/>
      <c r="AI7" s="1"/>
      <c r="AJ7" s="1"/>
      <c r="AK7" s="1"/>
      <c r="AL7" s="1"/>
      <c r="AM7" s="1"/>
      <c r="AN7" s="1"/>
      <c r="AO7" s="1"/>
      <c r="AP7" s="1"/>
      <c r="AQ7" s="1"/>
    </row>
    <row r="8" spans="2:43" x14ac:dyDescent="0.35">
      <c r="B8" s="1" t="s">
        <v>16</v>
      </c>
      <c r="C8" s="1" t="s">
        <v>205</v>
      </c>
    </row>
    <row r="9" spans="2:43" x14ac:dyDescent="0.35">
      <c r="B9" s="1" t="s">
        <v>18</v>
      </c>
      <c r="C9" s="1" t="s">
        <v>206</v>
      </c>
    </row>
    <row r="10" spans="2:43" x14ac:dyDescent="0.35">
      <c r="B10" s="1" t="s">
        <v>20</v>
      </c>
      <c r="C10" s="1" t="s">
        <v>207</v>
      </c>
    </row>
    <row r="11" spans="2:43" x14ac:dyDescent="0.35">
      <c r="B11" s="1" t="s">
        <v>22</v>
      </c>
      <c r="C11" s="1" t="s">
        <v>208</v>
      </c>
      <c r="F11" s="3" t="s">
        <v>260</v>
      </c>
    </row>
    <row r="12" spans="2:43" x14ac:dyDescent="0.35">
      <c r="B12" s="3" t="s">
        <v>66</v>
      </c>
      <c r="C12" s="1" t="s">
        <v>209</v>
      </c>
      <c r="F12" s="3" t="s">
        <v>261</v>
      </c>
    </row>
    <row r="13" spans="2:43" x14ac:dyDescent="0.35">
      <c r="C13" s="1" t="s">
        <v>210</v>
      </c>
      <c r="F13" s="3" t="s">
        <v>262</v>
      </c>
    </row>
    <row r="14" spans="2:43" ht="29" x14ac:dyDescent="0.35">
      <c r="C14" s="1" t="s">
        <v>211</v>
      </c>
      <c r="F14" s="3" t="s">
        <v>263</v>
      </c>
    </row>
    <row r="15" spans="2:43" ht="51" customHeight="1" x14ac:dyDescent="0.35">
      <c r="C15" s="1" t="s">
        <v>212</v>
      </c>
      <c r="F15" s="3" t="s">
        <v>264</v>
      </c>
    </row>
    <row r="16" spans="2:43" ht="29" x14ac:dyDescent="0.35">
      <c r="C16" s="1" t="s">
        <v>213</v>
      </c>
      <c r="F16" s="3" t="s">
        <v>265</v>
      </c>
    </row>
    <row r="17" spans="3:6" x14ac:dyDescent="0.35">
      <c r="C17" s="1" t="s">
        <v>214</v>
      </c>
      <c r="F17" s="3" t="s">
        <v>266</v>
      </c>
    </row>
    <row r="18" spans="3:6" x14ac:dyDescent="0.35">
      <c r="C18" s="1" t="s">
        <v>216</v>
      </c>
      <c r="F18" s="3" t="s">
        <v>267</v>
      </c>
    </row>
    <row r="19" spans="3:6" ht="43.5" x14ac:dyDescent="0.35">
      <c r="C19" s="1" t="s">
        <v>215</v>
      </c>
      <c r="F19" s="3" t="s">
        <v>989</v>
      </c>
    </row>
    <row r="20" spans="3:6" x14ac:dyDescent="0.35">
      <c r="C20" s="1" t="s">
        <v>218</v>
      </c>
    </row>
    <row r="21" spans="3:6" x14ac:dyDescent="0.35">
      <c r="C21" s="1" t="s">
        <v>219</v>
      </c>
    </row>
    <row r="22" spans="3:6" x14ac:dyDescent="0.35">
      <c r="C22" s="1" t="s">
        <v>220</v>
      </c>
    </row>
    <row r="23" spans="3:6" x14ac:dyDescent="0.35">
      <c r="C23" s="1" t="s">
        <v>231</v>
      </c>
    </row>
    <row r="24" spans="3:6" x14ac:dyDescent="0.35">
      <c r="C24" s="1" t="s">
        <v>221</v>
      </c>
    </row>
    <row r="25" spans="3:6" x14ac:dyDescent="0.35">
      <c r="C25" s="1" t="s">
        <v>222</v>
      </c>
    </row>
    <row r="26" spans="3:6" x14ac:dyDescent="0.35">
      <c r="C26" s="1" t="s">
        <v>229</v>
      </c>
    </row>
    <row r="27" spans="3:6" x14ac:dyDescent="0.35">
      <c r="C27" s="1" t="s">
        <v>233</v>
      </c>
    </row>
    <row r="28" spans="3:6" x14ac:dyDescent="0.35">
      <c r="C28" s="1" t="s">
        <v>235</v>
      </c>
    </row>
    <row r="29" spans="3:6" x14ac:dyDescent="0.35">
      <c r="C29" s="1" t="s">
        <v>236</v>
      </c>
    </row>
    <row r="30" spans="3:6" x14ac:dyDescent="0.35">
      <c r="C30" s="1" t="s">
        <v>244</v>
      </c>
    </row>
    <row r="31" spans="3:6" x14ac:dyDescent="0.35">
      <c r="C31" s="1" t="s">
        <v>245</v>
      </c>
    </row>
    <row r="32" spans="3:6" x14ac:dyDescent="0.35">
      <c r="C32" s="1" t="s">
        <v>246</v>
      </c>
    </row>
    <row r="33" spans="3:3" x14ac:dyDescent="0.35">
      <c r="C33" s="1" t="s">
        <v>223</v>
      </c>
    </row>
    <row r="34" spans="3:3" x14ac:dyDescent="0.35">
      <c r="C34" s="1" t="s">
        <v>237</v>
      </c>
    </row>
    <row r="35" spans="3:3" x14ac:dyDescent="0.35">
      <c r="C35" s="1" t="s">
        <v>224</v>
      </c>
    </row>
    <row r="36" spans="3:3" x14ac:dyDescent="0.35">
      <c r="C36" s="1" t="s">
        <v>225</v>
      </c>
    </row>
    <row r="37" spans="3:3" ht="29" x14ac:dyDescent="0.35">
      <c r="C37" s="1" t="s">
        <v>226</v>
      </c>
    </row>
    <row r="38" spans="3:3" x14ac:dyDescent="0.35">
      <c r="C38" s="1" t="s">
        <v>227</v>
      </c>
    </row>
    <row r="39" spans="3:3" x14ac:dyDescent="0.35">
      <c r="C39" s="1" t="s">
        <v>228</v>
      </c>
    </row>
  </sheetData>
  <pageMargins left="0.7" right="0.7" top="0.75" bottom="0.75" header="0.3" footer="0.3"/>
  <customProperties>
    <customPr name="OrphanNamesChecke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70D7B-87F4-4DF2-9FE6-DBE4FB10B022}">
  <dimension ref="A1:X191"/>
  <sheetViews>
    <sheetView topLeftCell="D7" zoomScale="80" zoomScaleNormal="80" workbookViewId="0">
      <selection activeCell="AJ27" sqref="AJ27"/>
    </sheetView>
  </sheetViews>
  <sheetFormatPr defaultColWidth="9.1796875" defaultRowHeight="29.25" customHeight="1" x14ac:dyDescent="0.35"/>
  <cols>
    <col min="1" max="1" width="13.81640625" style="3" customWidth="1"/>
    <col min="2" max="2" width="26" style="3" customWidth="1"/>
    <col min="3" max="3" width="44.81640625" style="3" customWidth="1"/>
    <col min="4" max="4" width="16.54296875" style="3" customWidth="1"/>
    <col min="5" max="5" width="20.54296875" style="3" customWidth="1"/>
    <col min="6" max="6" width="23.453125" style="3" customWidth="1"/>
    <col min="7" max="7" width="20.54296875" style="3" customWidth="1"/>
    <col min="8" max="8" width="18.81640625" style="3" customWidth="1"/>
    <col min="9" max="9" width="18" style="3" customWidth="1"/>
    <col min="10" max="10" width="15.81640625" style="3" customWidth="1"/>
    <col min="11" max="11" width="15.26953125" style="3" customWidth="1"/>
    <col min="12" max="12" width="15.1796875" style="3" customWidth="1"/>
    <col min="13" max="13" width="12.26953125" style="3" customWidth="1"/>
    <col min="14" max="14" width="32.453125" style="3" bestFit="1" customWidth="1"/>
    <col min="15" max="15" width="15.54296875" style="3" customWidth="1"/>
    <col min="16" max="16" width="19.26953125" style="3" customWidth="1"/>
    <col min="17" max="17" width="22.1796875" style="3" customWidth="1"/>
    <col min="18" max="18" width="9.1796875" style="3"/>
    <col min="19" max="19" width="15.26953125" style="3" customWidth="1"/>
    <col min="20" max="34" width="9.1796875" style="3"/>
    <col min="35" max="35" width="10.1796875" style="3" customWidth="1"/>
    <col min="36" max="41" width="9.1796875" style="3"/>
    <col min="42" max="42" width="10.453125" style="3" customWidth="1"/>
    <col min="43" max="16384" width="9.1796875" style="3"/>
  </cols>
  <sheetData>
    <row r="1" spans="1:24" ht="85.5" customHeight="1" x14ac:dyDescent="0.35">
      <c r="A1" s="201" t="s">
        <v>975</v>
      </c>
      <c r="B1" s="201"/>
      <c r="C1" s="201"/>
      <c r="D1" s="201"/>
      <c r="E1" s="201"/>
      <c r="F1" s="201"/>
      <c r="G1" s="201"/>
      <c r="H1" s="201"/>
      <c r="I1" s="201"/>
      <c r="J1" s="201"/>
      <c r="K1" s="201"/>
      <c r="L1" s="201"/>
      <c r="M1" s="201"/>
      <c r="S1" s="2" t="s">
        <v>120</v>
      </c>
    </row>
    <row r="2" spans="1:24" ht="103.5" customHeight="1" x14ac:dyDescent="0.35">
      <c r="A2" s="201" t="s">
        <v>976</v>
      </c>
      <c r="B2" s="201"/>
      <c r="C2" s="201"/>
      <c r="D2" s="201"/>
      <c r="E2" s="201"/>
      <c r="F2" s="201"/>
      <c r="G2" s="201"/>
      <c r="H2" s="201"/>
      <c r="I2" s="201"/>
      <c r="J2" s="201"/>
      <c r="K2" s="201"/>
      <c r="L2" s="201"/>
      <c r="M2" s="201"/>
    </row>
    <row r="3" spans="1:24" ht="49.5" customHeight="1" x14ac:dyDescent="0.35">
      <c r="B3" s="184" t="s">
        <v>977</v>
      </c>
      <c r="C3"/>
    </row>
    <row r="4" spans="1:24" ht="29.25" customHeight="1" x14ac:dyDescent="0.35">
      <c r="B4" s="11">
        <v>3.5</v>
      </c>
      <c r="C4" s="120" t="s">
        <v>997</v>
      </c>
    </row>
    <row r="5" spans="1:24" ht="15.75" customHeight="1" x14ac:dyDescent="0.35"/>
    <row r="6" spans="1:24" ht="113.25" customHeight="1" x14ac:dyDescent="0.35">
      <c r="A6" s="183" t="s">
        <v>992</v>
      </c>
      <c r="B6" s="205" t="s">
        <v>1000</v>
      </c>
      <c r="C6" s="205"/>
      <c r="D6" s="205"/>
      <c r="E6" s="205"/>
      <c r="F6" s="205"/>
      <c r="G6" s="205"/>
      <c r="H6" s="205"/>
      <c r="I6" s="205"/>
      <c r="J6" s="205"/>
      <c r="K6" s="205"/>
      <c r="L6" s="205"/>
      <c r="M6" s="205"/>
      <c r="N6" s="205"/>
      <c r="O6" s="205"/>
      <c r="P6" s="205"/>
      <c r="Q6" s="183" t="s">
        <v>999</v>
      </c>
    </row>
    <row r="7" spans="1:24" s="2" customFormat="1" ht="58" x14ac:dyDescent="0.35">
      <c r="B7" s="21" t="str">
        <f>'Risk &amp; opportunity assessment'!B7</f>
        <v>ESG category</v>
      </c>
      <c r="C7" s="21" t="str">
        <f>'Risk &amp; opportunity assessment'!C7</f>
        <v>Sustainability topic</v>
      </c>
      <c r="D7" s="21" t="str">
        <f>'Risk &amp; opportunity assessment'!D7</f>
        <v>Sustainability sub-topic</v>
      </c>
      <c r="E7" s="21" t="str">
        <f>'Risk &amp; opportunity assessment'!E7</f>
        <v>Risk/opportunity event</v>
      </c>
      <c r="F7" s="21" t="str">
        <f>'Risk &amp; opportunity assessment'!F7</f>
        <v>Risk/opportunity short title</v>
      </c>
      <c r="G7" s="21" t="str">
        <f>'Risk &amp; opportunity assessment'!G7</f>
        <v>Risk/opportunity description</v>
      </c>
      <c r="H7" s="21" t="str">
        <f>'Risk &amp; opportunity assessment'!H7</f>
        <v>Risk/opportunity type</v>
      </c>
      <c r="I7" s="21" t="str">
        <f>'Risk &amp; opportunity assessment'!I7</f>
        <v>Value chain location</v>
      </c>
      <c r="J7" s="21" t="str">
        <f>'Risk &amp; opportunity assessment'!J7</f>
        <v>Risk or opportunity</v>
      </c>
      <c r="K7" s="21" t="str">
        <f>'Risk &amp; opportunity assessment'!K7</f>
        <v>Time horizon</v>
      </c>
      <c r="L7" s="21" t="str">
        <f>'Risk &amp; opportunity assessment'!L7</f>
        <v>Magnitude of the potential financial effect</v>
      </c>
      <c r="M7" s="21" t="str">
        <f>'Risk &amp; opportunity assessment'!M7</f>
        <v>Explanation of the magnitude score</v>
      </c>
      <c r="N7" s="21" t="str">
        <f>'Risk &amp; opportunity assessment'!N7</f>
        <v>Likelihood score</v>
      </c>
      <c r="O7" s="21" t="str">
        <f>'Risk &amp; opportunity assessment'!O7</f>
        <v>Explanation of the likelihood score</v>
      </c>
      <c r="P7" s="21" t="str">
        <f>'Risk &amp; opportunity assessment'!P7</f>
        <v>Financial impact materiality score</v>
      </c>
      <c r="Q7" s="19" t="s">
        <v>73</v>
      </c>
    </row>
    <row r="8" spans="1:24" s="4" customFormat="1" ht="87" x14ac:dyDescent="0.35">
      <c r="B8" s="21" t="s">
        <v>269</v>
      </c>
      <c r="C8" s="21" t="s">
        <v>269</v>
      </c>
      <c r="D8" s="21" t="s">
        <v>269</v>
      </c>
      <c r="E8" s="21" t="s">
        <v>269</v>
      </c>
      <c r="F8" s="21" t="s">
        <v>269</v>
      </c>
      <c r="G8" s="21" t="s">
        <v>269</v>
      </c>
      <c r="H8" s="21" t="s">
        <v>269</v>
      </c>
      <c r="I8" s="21" t="s">
        <v>269</v>
      </c>
      <c r="J8" s="21" t="s">
        <v>269</v>
      </c>
      <c r="K8" s="21" t="s">
        <v>269</v>
      </c>
      <c r="L8" s="21" t="s">
        <v>269</v>
      </c>
      <c r="M8" s="21" t="s">
        <v>269</v>
      </c>
      <c r="N8" s="21" t="s">
        <v>269</v>
      </c>
      <c r="O8" s="21" t="s">
        <v>269</v>
      </c>
      <c r="P8" s="21" t="s">
        <v>269</v>
      </c>
      <c r="Q8" s="19" t="s">
        <v>248</v>
      </c>
    </row>
    <row r="9" spans="1:24" ht="29.25" customHeight="1" x14ac:dyDescent="0.35">
      <c r="B9" s="21" t="str">
        <f>'Risk &amp; opportunity assessment'!B9</f>
        <v>Environmental</v>
      </c>
      <c r="C9" s="21" t="str">
        <f>'Risk &amp; opportunity assessment'!C9</f>
        <v>E1 Climate change</v>
      </c>
      <c r="D9" s="21" t="str">
        <f>'Risk &amp; opportunity assessment'!D9</f>
        <v>E1_Climate_change_adaptation</v>
      </c>
      <c r="E9" s="21" t="str">
        <f>'Risk &amp; opportunity assessment'!E9</f>
        <v>Increased severity of extreme weather events</v>
      </c>
      <c r="F9" s="21" t="str">
        <f>'Risk &amp; opportunity assessment'!F9</f>
        <v>Damaged facilities</v>
      </c>
      <c r="G9" s="21" t="str">
        <f>'Risk &amp; opportunity assessment'!G9</f>
        <v>Damaged facilities that are inoperable for extended periods can lead to significant lost revenues and costly repairs</v>
      </c>
      <c r="H9" s="21" t="str">
        <f>'Risk &amp; opportunity assessment'!H9</f>
        <v>Acute physical</v>
      </c>
      <c r="I9" s="21" t="str">
        <f>'Risk &amp; opportunity assessment'!I9</f>
        <v>Own operations</v>
      </c>
      <c r="J9" s="21" t="str">
        <f>'Risk &amp; opportunity assessment'!J9</f>
        <v>Risk</v>
      </c>
      <c r="K9" s="21" t="str">
        <f>'Risk &amp; opportunity assessment'!K9</f>
        <v>Long term</v>
      </c>
      <c r="L9" s="21">
        <f>'Risk &amp; opportunity assessment'!L9</f>
        <v>3</v>
      </c>
      <c r="M9" s="21" t="str">
        <f>'Risk &amp; opportunity assessment'!M9</f>
        <v>Damage to value chain data centers may lead to a high level on loss of revenue or customer compensation for disruption of service. This impact could be measured by estimating the time it would take to resume service by either fixing the data centers or switching to an alternative service provider. The potential amount of compensation to customers could be calculated by assessing penalty clauses in contracts and the potential length of the service disruptions. Damage to own infrastructure and buildings may also lead to costs for repairs, but the IT company does not own real estate so the cost would be borne by the lessor. The definition for the scale of the financial effect magnitude depends on company specifics, existing risk assessment frameworks, appetite for risk and how materiality is defined in financial reporting. The example IT company assessed that the magnitude of the financial impact in the long term is 5.5 million euros or 10% of annual revenue. The company defines a “high” impact as an impact ranging from 10-20% of annual revenue.</v>
      </c>
      <c r="N9" s="21">
        <f>'Risk &amp; opportunity assessment'!N9</f>
        <v>1</v>
      </c>
      <c r="O9" s="21" t="str">
        <f>'Risk &amp; opportunity assessment'!O9</f>
        <v>Based on a climate risk analysis, severe weather events are expected to occur rarely in the region of the IT company and its main suppliers.</v>
      </c>
      <c r="P9" s="21">
        <f>'Risk &amp; opportunity assessment'!P9</f>
        <v>2</v>
      </c>
      <c r="Q9" s="19" t="str">
        <f>IF(P9&gt;=$B$4,"Yes","No")</f>
        <v>No</v>
      </c>
    </row>
    <row r="10" spans="1:24" ht="29.25" customHeight="1" x14ac:dyDescent="0.35">
      <c r="B10" s="21" t="str">
        <f>'Risk &amp; opportunity assessment'!B10</f>
        <v>Environmental</v>
      </c>
      <c r="C10" s="21" t="str">
        <f>'Risk &amp; opportunity assessment'!C10</f>
        <v>E1 Climate change</v>
      </c>
      <c r="D10" s="21" t="str">
        <f>'Risk &amp; opportunity assessment'!D10</f>
        <v>E1_Climate_change_adaptation</v>
      </c>
      <c r="E10" s="21" t="str">
        <f>'Risk &amp; opportunity assessment'!E10</f>
        <v>Chronic changes to climate conditions</v>
      </c>
      <c r="F10" s="21" t="str">
        <f>'Risk &amp; opportunity assessment'!F10</f>
        <v>Building control software demand</v>
      </c>
      <c r="G10" s="21" t="str">
        <f>'Risk &amp; opportunity assessment'!G10</f>
        <v>Increased demand for building controls and energy efficiency solutions</v>
      </c>
      <c r="H10" s="21" t="str">
        <f>'Risk &amp; opportunity assessment'!H10</f>
        <v>Chronic physical</v>
      </c>
      <c r="I10" s="21" t="str">
        <f>'Risk &amp; opportunity assessment'!I10</f>
        <v>Downstream</v>
      </c>
      <c r="J10" s="21" t="str">
        <f>'Risk &amp; opportunity assessment'!J10</f>
        <v>Opportunity</v>
      </c>
      <c r="K10" s="21" t="str">
        <f>'Risk &amp; opportunity assessment'!K10</f>
        <v>Medium term</v>
      </c>
      <c r="L10" s="21">
        <f>'Risk &amp; opportunity assessment'!L10</f>
        <v>5</v>
      </c>
      <c r="M10" s="21" t="str">
        <f>'Risk &amp; opportunity assessment'!M10</f>
        <v>The demand for building control and energy efficiency systems is forecasted to grow at a rapid pace as the climate conditions change and EU legislation requires automation systems for certain buildings. As this is the company’s main business line, the financial opportunity is extremely large, as it is expected that revenue will more than double in the next few years.</v>
      </c>
      <c r="N10" s="21">
        <f>'Risk &amp; opportunity assessment'!N10</f>
        <v>5</v>
      </c>
      <c r="O10" s="21" t="str">
        <f>'Risk &amp; opportunity assessment'!O10</f>
        <v>The demand for building control and energy efficiency systems is already growing and almost certain to continue as climate conditions become more extreme and legislation mandates the use of automation for certain building types.</v>
      </c>
      <c r="P10" s="21">
        <f>'Risk &amp; opportunity assessment'!P10</f>
        <v>5</v>
      </c>
      <c r="Q10" s="19" t="str">
        <f t="shared" ref="Q10:Q73" si="0">IF(P10&gt;=$B$4,"Yes","No")</f>
        <v>Yes</v>
      </c>
    </row>
    <row r="11" spans="1:24" ht="29.25" customHeight="1" x14ac:dyDescent="0.35">
      <c r="B11" s="21" t="str">
        <f>'Risk &amp; opportunity assessment'!B11</f>
        <v>Environmental</v>
      </c>
      <c r="C11" s="21" t="str">
        <f>'Risk &amp; opportunity assessment'!C11</f>
        <v>E1 Climate change</v>
      </c>
      <c r="D11" s="21" t="str">
        <f>'Risk &amp; opportunity assessment'!D11</f>
        <v>E1_Climate_change_mitigation</v>
      </c>
      <c r="E11" s="21" t="str">
        <f>'Risk &amp; opportunity assessment'!E11</f>
        <v>Implementation of additional carbon pricing schemes and emissions regulations</v>
      </c>
      <c r="F11" s="21" t="str">
        <f>'Risk &amp; opportunity assessment'!F11</f>
        <v>GHG reductions investments</v>
      </c>
      <c r="G11" s="21" t="str">
        <f>'Risk &amp; opportunity assessment'!G11</f>
        <v>Investments to reduce GHG emissions in scopes 1-3, such as increasing data center energy efficiency, transitioning to renewable energy and low emissions transportation</v>
      </c>
      <c r="H11" s="21" t="str">
        <f>'Risk &amp; opportunity assessment'!H11</f>
        <v>Transition: Policy and legal</v>
      </c>
      <c r="I11" s="21" t="str">
        <f>'Risk &amp; opportunity assessment'!I11</f>
        <v>Own operations</v>
      </c>
      <c r="J11" s="21" t="str">
        <f>'Risk &amp; opportunity assessment'!J11</f>
        <v>Risk</v>
      </c>
      <c r="K11" s="21" t="str">
        <f>'Risk &amp; opportunity assessment'!K11</f>
        <v>Medium term</v>
      </c>
      <c r="L11" s="21">
        <f>'Risk &amp; opportunity assessment'!L11</f>
        <v>2</v>
      </c>
      <c r="M11" s="21" t="str">
        <f>'Risk &amp; opportunity assessment'!M11</f>
        <v>As the IT company has already implemented GHG reduction measures, the additional investment needs are moderate. As most of the GHG emission come from the value chain, the IT company can mainly change service providers and does not need to invest in upgrades itself. The financial effect is assessed as around one million euros over the next five years, which falls in the “moderate” category, which the IT company defined as equalling 2-10% of annual revenue.</v>
      </c>
      <c r="N11" s="21">
        <f>'Risk &amp; opportunity assessment'!N11</f>
        <v>3</v>
      </c>
      <c r="O11" s="21" t="str">
        <f>'Risk &amp; opportunity assessment'!O11</f>
        <v>As the IT company has already implemented GHG reduction measures, it is only possible that there might be an additional need for investments.</v>
      </c>
      <c r="P11" s="21">
        <f>'Risk &amp; opportunity assessment'!P11</f>
        <v>2.5</v>
      </c>
      <c r="Q11" s="19" t="str">
        <f t="shared" si="0"/>
        <v>No</v>
      </c>
      <c r="S11" s="206" t="s">
        <v>1002</v>
      </c>
      <c r="T11" s="206"/>
      <c r="U11" s="206"/>
      <c r="V11" s="206"/>
      <c r="W11" s="206"/>
      <c r="X11" s="206"/>
    </row>
    <row r="12" spans="1:24" ht="29.25" customHeight="1" x14ac:dyDescent="0.35">
      <c r="B12" s="21" t="str">
        <f>'Risk &amp; opportunity assessment'!B12</f>
        <v>Social</v>
      </c>
      <c r="C12" s="21" t="str">
        <f>'Risk &amp; opportunity assessment'!C12</f>
        <v>S1 Own workforce</v>
      </c>
      <c r="D12" s="21" t="str">
        <f>'Risk &amp; opportunity assessment'!D12</f>
        <v>S1_Working_conditions</v>
      </c>
      <c r="E12" s="21" t="str">
        <f>'Risk &amp; opportunity assessment'!E12</f>
        <v>Lack of qualified workforce</v>
      </c>
      <c r="F12" s="21" t="str">
        <f>'Risk &amp; opportunity assessment'!F12</f>
        <v>Skilled labour shortage</v>
      </c>
      <c r="G12" s="21" t="str">
        <f>'Risk &amp; opportunity assessment'!G12</f>
        <v xml:space="preserve">Intense competition to acquire highly skilled employees, resulting in high employee turnover rates, poses a risk of increased operating costs and lost revenue </v>
      </c>
      <c r="H12" s="21" t="str">
        <f>'Risk &amp; opportunity assessment'!H12</f>
        <v>Dependency: Labour</v>
      </c>
      <c r="I12" s="21" t="str">
        <f>'Risk &amp; opportunity assessment'!I12</f>
        <v>Upstream</v>
      </c>
      <c r="J12" s="21" t="str">
        <f>'Risk &amp; opportunity assessment'!J12</f>
        <v>Risk</v>
      </c>
      <c r="K12" s="21" t="str">
        <f>'Risk &amp; opportunity assessment'!K12</f>
        <v>Medium term</v>
      </c>
      <c r="L12" s="21">
        <f>'Risk &amp; opportunity assessment'!L12</f>
        <v>4</v>
      </c>
      <c r="M12" s="21" t="str">
        <f>'Risk &amp; opportunity assessment'!M12</f>
        <v>The IT company has costs associated with the difficulty of finding qualified employees, such as recruitment and retention costs. Labour costs are one of the biggest costs for the company and increased competition for workers drivers costs up further. The IT company assessed that the salary increased, recruitment and training costs and other benefits and working environment improvements are expected to cost 12 million euros over the next five years, which falls in the “significant” category as it equals 20-50% of revenue.</v>
      </c>
      <c r="N12" s="21">
        <f>'Risk &amp; opportunity assessment'!N12</f>
        <v>5</v>
      </c>
      <c r="O12" s="21" t="str">
        <f>'Risk &amp; opportunity assessment'!O12</f>
        <v>The IT sector is already experiencing a skilled labour shortage; thus the effect is certain.</v>
      </c>
      <c r="P12" s="21">
        <f>'Risk &amp; opportunity assessment'!P12</f>
        <v>4.5</v>
      </c>
      <c r="Q12" s="19" t="str">
        <f t="shared" si="0"/>
        <v>Yes</v>
      </c>
    </row>
    <row r="13" spans="1:24" ht="29.25" customHeight="1" x14ac:dyDescent="0.35">
      <c r="B13" s="21" t="str">
        <f>'Risk &amp; opportunity assessment'!B13</f>
        <v>Governance</v>
      </c>
      <c r="C13" s="21" t="str">
        <f>'Risk &amp; opportunity assessment'!C13</f>
        <v>G1 Business conduct</v>
      </c>
      <c r="D13" s="21" t="str">
        <f>'Risk &amp; opportunity assessment'!D13</f>
        <v>G1_Corporate_culture</v>
      </c>
      <c r="E13" s="21" t="str">
        <f>'Risk &amp; opportunity assessment'!E13</f>
        <v>Increased awareness and preference for environmentally and socially sustainable products and ethical business practices</v>
      </c>
      <c r="F13" s="21" t="str">
        <f>'Risk &amp; opportunity assessment'!F13</f>
        <v>Unethical reputation</v>
      </c>
      <c r="G13" s="21" t="str">
        <f>'Risk &amp; opportunity assessment'!G13</f>
        <v>Reputation of unethical business practices can lead to loss of partners and revenue</v>
      </c>
      <c r="H13" s="21" t="str">
        <f>'Risk &amp; opportunity assessment'!H13</f>
        <v>Transition: Market and reputation</v>
      </c>
      <c r="I13" s="21" t="str">
        <f>'Risk &amp; opportunity assessment'!I13</f>
        <v>Own operations</v>
      </c>
      <c r="J13" s="21" t="str">
        <f>'Risk &amp; opportunity assessment'!J13</f>
        <v>Risk</v>
      </c>
      <c r="K13" s="21" t="str">
        <f>'Risk &amp; opportunity assessment'!K13</f>
        <v>Medium term</v>
      </c>
      <c r="L13" s="21">
        <f>'Risk &amp; opportunity assessment'!L13</f>
        <v>4</v>
      </c>
      <c r="M13" s="21" t="str">
        <f>'Risk &amp; opportunity assessment'!M13</f>
        <v>As most of the customers are large companies or public entities, they place more emphasis on having responsible business partners with good reputations. Also, there are plenty of competitive products on the market, which make it easier for customers to switch to another partner. Thus a serious reputational incident can lead to significant loss of revenue of up to 50%.</v>
      </c>
      <c r="N13" s="21">
        <f>'Risk &amp; opportunity assessment'!N13</f>
        <v>1</v>
      </c>
      <c r="O13" s="21" t="str">
        <f>'Risk &amp; opportunity assessment'!O13</f>
        <v>The IT company has policies, processes, trainings and controls in place to ensure the highest level of ethical behaviour. As such, the financial effect from these reputational incidents is expected to occur only under exceptional circumstances.</v>
      </c>
      <c r="P13" s="21">
        <f>'Risk &amp; opportunity assessment'!P13</f>
        <v>2.5</v>
      </c>
      <c r="Q13" s="19" t="str">
        <f t="shared" si="0"/>
        <v>No</v>
      </c>
    </row>
    <row r="14" spans="1:24" ht="29.25" customHeight="1" x14ac:dyDescent="0.35">
      <c r="B14" s="21" t="str">
        <f>'Risk &amp; opportunity assessment'!B14</f>
        <v>Governance</v>
      </c>
      <c r="C14" s="21" t="str">
        <f>'Risk &amp; opportunity assessment'!C14</f>
        <v>Entity specific</v>
      </c>
      <c r="D14" s="21" t="str">
        <f>'Risk &amp; opportunity assessment'!D14</f>
        <v>Entity_specific</v>
      </c>
      <c r="E14" s="21" t="str">
        <f>'Risk &amp; opportunity assessment'!E14</f>
        <v>Sustainable technology innovation</v>
      </c>
      <c r="F14" s="21" t="str">
        <f>'Risk &amp; opportunity assessment'!F14</f>
        <v>Innovation</v>
      </c>
      <c r="G14" s="21" t="str">
        <f>'Risk &amp; opportunity assessment'!G14</f>
        <v>Adoption of new technologies that have been developed through R&amp;D and innovation in digitalisation and automatisation may lead to a better competitive position and increased sales</v>
      </c>
      <c r="H14" s="21" t="str">
        <f>'Risk &amp; opportunity assessment'!H14</f>
        <v>Transition: Technology</v>
      </c>
      <c r="I14" s="21" t="str">
        <f>'Risk &amp; opportunity assessment'!I14</f>
        <v>Own operations</v>
      </c>
      <c r="J14" s="21" t="str">
        <f>'Risk &amp; opportunity assessment'!J14</f>
        <v>Opportunity</v>
      </c>
      <c r="K14" s="21" t="str">
        <f>'Risk &amp; opportunity assessment'!K14</f>
        <v>Medium term</v>
      </c>
      <c r="L14" s="21">
        <f>'Risk &amp; opportunity assessment'!L14</f>
        <v>2</v>
      </c>
      <c r="M14" s="21" t="str">
        <f>'Risk &amp; opportunity assessment'!M14</f>
        <v>While innovative technologies may improve the product offerings, it is likely that competitors will also innovate and thus there will not be a large competitive advantage. The IT company estimates that they could increase revenue by around 5%.</v>
      </c>
      <c r="N14" s="21">
        <f>'Risk &amp; opportunity assessment'!N14</f>
        <v>4</v>
      </c>
      <c r="O14" s="21" t="str">
        <f>'Risk &amp; opportunity assessment'!O14</f>
        <v>It is likely that innovation and R&amp;D will lead to technological advances in automation and control technology as such is already the industry trend.</v>
      </c>
      <c r="P14" s="21">
        <f>'Risk &amp; opportunity assessment'!P14</f>
        <v>3</v>
      </c>
      <c r="Q14" s="19" t="str">
        <f t="shared" si="0"/>
        <v>No</v>
      </c>
    </row>
    <row r="15" spans="1:24" ht="29.25" customHeight="1" x14ac:dyDescent="0.35">
      <c r="B15" s="21">
        <f>'Risk &amp; opportunity assessment'!B15</f>
        <v>0</v>
      </c>
      <c r="C15" s="21">
        <f>'Risk &amp; opportunity assessment'!C15</f>
        <v>0</v>
      </c>
      <c r="D15" s="21">
        <f>'Risk &amp; opportunity assessment'!D15</f>
        <v>0</v>
      </c>
      <c r="E15" s="21">
        <f>'Risk &amp; opportunity assessment'!E15</f>
        <v>0</v>
      </c>
      <c r="F15" s="21">
        <f>'Risk &amp; opportunity assessment'!F15</f>
        <v>0</v>
      </c>
      <c r="G15" s="21">
        <f>'Risk &amp; opportunity assessment'!G15</f>
        <v>0</v>
      </c>
      <c r="H15" s="21">
        <f>'Risk &amp; opportunity assessment'!H15</f>
        <v>0</v>
      </c>
      <c r="I15" s="21">
        <f>'Risk &amp; opportunity assessment'!I15</f>
        <v>0</v>
      </c>
      <c r="J15" s="21">
        <f>'Risk &amp; opportunity assessment'!J15</f>
        <v>0</v>
      </c>
      <c r="K15" s="21">
        <f>'Risk &amp; opportunity assessment'!K15</f>
        <v>0</v>
      </c>
      <c r="L15" s="21">
        <f>'Risk &amp; opportunity assessment'!L15</f>
        <v>0</v>
      </c>
      <c r="M15" s="21">
        <f>'Risk &amp; opportunity assessment'!M15</f>
        <v>0</v>
      </c>
      <c r="N15" s="21">
        <f>'Risk &amp; opportunity assessment'!N15</f>
        <v>0</v>
      </c>
      <c r="O15" s="21">
        <f>'Risk &amp; opportunity assessment'!O15</f>
        <v>0</v>
      </c>
      <c r="P15" s="21" t="e">
        <f>'Risk &amp; opportunity assessment'!P15</f>
        <v>#DIV/0!</v>
      </c>
      <c r="Q15" s="19" t="e">
        <f t="shared" si="0"/>
        <v>#DIV/0!</v>
      </c>
    </row>
    <row r="16" spans="1:24" ht="29.25" customHeight="1" x14ac:dyDescent="0.35">
      <c r="B16" s="21">
        <f>'Risk &amp; opportunity assessment'!B16</f>
        <v>0</v>
      </c>
      <c r="C16" s="21">
        <f>'Risk &amp; opportunity assessment'!C16</f>
        <v>0</v>
      </c>
      <c r="D16" s="21">
        <f>'Risk &amp; opportunity assessment'!D16</f>
        <v>0</v>
      </c>
      <c r="E16" s="21">
        <f>'Risk &amp; opportunity assessment'!E16</f>
        <v>0</v>
      </c>
      <c r="F16" s="21">
        <f>'Risk &amp; opportunity assessment'!F16</f>
        <v>0</v>
      </c>
      <c r="G16" s="21">
        <f>'Risk &amp; opportunity assessment'!G16</f>
        <v>0</v>
      </c>
      <c r="H16" s="21">
        <f>'Risk &amp; opportunity assessment'!H16</f>
        <v>0</v>
      </c>
      <c r="I16" s="21">
        <f>'Risk &amp; opportunity assessment'!I16</f>
        <v>0</v>
      </c>
      <c r="J16" s="21">
        <f>'Risk &amp; opportunity assessment'!J16</f>
        <v>0</v>
      </c>
      <c r="K16" s="21">
        <f>'Risk &amp; opportunity assessment'!K16</f>
        <v>0</v>
      </c>
      <c r="L16" s="21">
        <f>'Risk &amp; opportunity assessment'!L16</f>
        <v>0</v>
      </c>
      <c r="M16" s="21">
        <f>'Risk &amp; opportunity assessment'!M16</f>
        <v>0</v>
      </c>
      <c r="N16" s="21">
        <f>'Risk &amp; opportunity assessment'!N16</f>
        <v>0</v>
      </c>
      <c r="O16" s="21">
        <f>'Risk &amp; opportunity assessment'!O16</f>
        <v>0</v>
      </c>
      <c r="P16" s="21" t="e">
        <f>'Risk &amp; opportunity assessment'!P16</f>
        <v>#DIV/0!</v>
      </c>
      <c r="Q16" s="19" t="e">
        <f t="shared" si="0"/>
        <v>#DIV/0!</v>
      </c>
    </row>
    <row r="17" spans="2:17" ht="29.25" customHeight="1" x14ac:dyDescent="0.35">
      <c r="B17" s="21">
        <f>'Risk &amp; opportunity assessment'!B17</f>
        <v>0</v>
      </c>
      <c r="C17" s="21">
        <f>'Risk &amp; opportunity assessment'!C17</f>
        <v>0</v>
      </c>
      <c r="D17" s="21">
        <f>'Risk &amp; opportunity assessment'!D17</f>
        <v>0</v>
      </c>
      <c r="E17" s="21">
        <f>'Risk &amp; opportunity assessment'!E17</f>
        <v>0</v>
      </c>
      <c r="F17" s="21">
        <f>'Risk &amp; opportunity assessment'!F17</f>
        <v>0</v>
      </c>
      <c r="G17" s="21">
        <f>'Risk &amp; opportunity assessment'!G17</f>
        <v>0</v>
      </c>
      <c r="H17" s="21">
        <f>'Risk &amp; opportunity assessment'!H17</f>
        <v>0</v>
      </c>
      <c r="I17" s="21">
        <f>'Risk &amp; opportunity assessment'!I17</f>
        <v>0</v>
      </c>
      <c r="J17" s="21">
        <f>'Risk &amp; opportunity assessment'!J17</f>
        <v>0</v>
      </c>
      <c r="K17" s="21">
        <f>'Risk &amp; opportunity assessment'!K17</f>
        <v>0</v>
      </c>
      <c r="L17" s="21">
        <f>'Risk &amp; opportunity assessment'!L17</f>
        <v>0</v>
      </c>
      <c r="M17" s="21">
        <f>'Risk &amp; opportunity assessment'!M17</f>
        <v>0</v>
      </c>
      <c r="N17" s="21">
        <f>'Risk &amp; opportunity assessment'!N17</f>
        <v>0</v>
      </c>
      <c r="O17" s="21">
        <f>'Risk &amp; opportunity assessment'!O17</f>
        <v>0</v>
      </c>
      <c r="P17" s="21" t="e">
        <f>'Risk &amp; opportunity assessment'!P17</f>
        <v>#DIV/0!</v>
      </c>
      <c r="Q17" s="19" t="e">
        <f t="shared" si="0"/>
        <v>#DIV/0!</v>
      </c>
    </row>
    <row r="18" spans="2:17" ht="29.25" customHeight="1" x14ac:dyDescent="0.35">
      <c r="B18" s="21">
        <f>'Risk &amp; opportunity assessment'!B18</f>
        <v>0</v>
      </c>
      <c r="C18" s="21">
        <f>'Risk &amp; opportunity assessment'!C18</f>
        <v>0</v>
      </c>
      <c r="D18" s="21">
        <f>'Risk &amp; opportunity assessment'!D18</f>
        <v>0</v>
      </c>
      <c r="E18" s="21">
        <f>'Risk &amp; opportunity assessment'!E18</f>
        <v>0</v>
      </c>
      <c r="F18" s="21">
        <f>'Risk &amp; opportunity assessment'!F18</f>
        <v>0</v>
      </c>
      <c r="G18" s="21">
        <f>'Risk &amp; opportunity assessment'!G18</f>
        <v>0</v>
      </c>
      <c r="H18" s="21">
        <f>'Risk &amp; opportunity assessment'!H18</f>
        <v>0</v>
      </c>
      <c r="I18" s="21">
        <f>'Risk &amp; opportunity assessment'!I18</f>
        <v>0</v>
      </c>
      <c r="J18" s="21">
        <f>'Risk &amp; opportunity assessment'!J18</f>
        <v>0</v>
      </c>
      <c r="K18" s="21">
        <f>'Risk &amp; opportunity assessment'!K18</f>
        <v>0</v>
      </c>
      <c r="L18" s="21">
        <f>'Risk &amp; opportunity assessment'!L18</f>
        <v>0</v>
      </c>
      <c r="M18" s="21">
        <f>'Risk &amp; opportunity assessment'!M18</f>
        <v>0</v>
      </c>
      <c r="N18" s="21">
        <f>'Risk &amp; opportunity assessment'!N18</f>
        <v>0</v>
      </c>
      <c r="O18" s="21">
        <f>'Risk &amp; opportunity assessment'!O18</f>
        <v>0</v>
      </c>
      <c r="P18" s="21" t="e">
        <f>'Risk &amp; opportunity assessment'!P18</f>
        <v>#DIV/0!</v>
      </c>
      <c r="Q18" s="19" t="e">
        <f t="shared" si="0"/>
        <v>#DIV/0!</v>
      </c>
    </row>
    <row r="19" spans="2:17" ht="29.25" customHeight="1" x14ac:dyDescent="0.35">
      <c r="B19" s="21">
        <f>'Risk &amp; opportunity assessment'!B19</f>
        <v>0</v>
      </c>
      <c r="C19" s="21">
        <f>'Risk &amp; opportunity assessment'!C19</f>
        <v>0</v>
      </c>
      <c r="D19" s="21">
        <f>'Risk &amp; opportunity assessment'!D19</f>
        <v>0</v>
      </c>
      <c r="E19" s="21">
        <f>'Risk &amp; opportunity assessment'!E19</f>
        <v>0</v>
      </c>
      <c r="F19" s="21">
        <f>'Risk &amp; opportunity assessment'!F19</f>
        <v>0</v>
      </c>
      <c r="G19" s="21">
        <f>'Risk &amp; opportunity assessment'!G19</f>
        <v>0</v>
      </c>
      <c r="H19" s="21">
        <f>'Risk &amp; opportunity assessment'!H19</f>
        <v>0</v>
      </c>
      <c r="I19" s="21">
        <f>'Risk &amp; opportunity assessment'!I19</f>
        <v>0</v>
      </c>
      <c r="J19" s="21">
        <f>'Risk &amp; opportunity assessment'!J19</f>
        <v>0</v>
      </c>
      <c r="K19" s="21">
        <f>'Risk &amp; opportunity assessment'!K19</f>
        <v>0</v>
      </c>
      <c r="L19" s="21">
        <f>'Risk &amp; opportunity assessment'!L19</f>
        <v>0</v>
      </c>
      <c r="M19" s="21">
        <f>'Risk &amp; opportunity assessment'!M19</f>
        <v>0</v>
      </c>
      <c r="N19" s="21">
        <f>'Risk &amp; opportunity assessment'!N19</f>
        <v>0</v>
      </c>
      <c r="O19" s="21">
        <f>'Risk &amp; opportunity assessment'!O19</f>
        <v>0</v>
      </c>
      <c r="P19" s="21" t="e">
        <f>'Risk &amp; opportunity assessment'!P19</f>
        <v>#DIV/0!</v>
      </c>
      <c r="Q19" s="19" t="e">
        <f t="shared" si="0"/>
        <v>#DIV/0!</v>
      </c>
    </row>
    <row r="20" spans="2:17" ht="29.25" customHeight="1" x14ac:dyDescent="0.35">
      <c r="B20" s="21">
        <f>'Risk &amp; opportunity assessment'!B20</f>
        <v>0</v>
      </c>
      <c r="C20" s="21">
        <f>'Risk &amp; opportunity assessment'!C20</f>
        <v>0</v>
      </c>
      <c r="D20" s="21">
        <f>'Risk &amp; opportunity assessment'!D20</f>
        <v>0</v>
      </c>
      <c r="E20" s="21">
        <f>'Risk &amp; opportunity assessment'!E20</f>
        <v>0</v>
      </c>
      <c r="F20" s="21">
        <f>'Risk &amp; opportunity assessment'!F20</f>
        <v>0</v>
      </c>
      <c r="G20" s="21">
        <f>'Risk &amp; opportunity assessment'!G20</f>
        <v>0</v>
      </c>
      <c r="H20" s="21">
        <f>'Risk &amp; opportunity assessment'!H20</f>
        <v>0</v>
      </c>
      <c r="I20" s="21">
        <f>'Risk &amp; opportunity assessment'!I20</f>
        <v>0</v>
      </c>
      <c r="J20" s="21">
        <f>'Risk &amp; opportunity assessment'!J20</f>
        <v>0</v>
      </c>
      <c r="K20" s="21">
        <f>'Risk &amp; opportunity assessment'!K20</f>
        <v>0</v>
      </c>
      <c r="L20" s="21">
        <f>'Risk &amp; opportunity assessment'!L20</f>
        <v>0</v>
      </c>
      <c r="M20" s="21">
        <f>'Risk &amp; opportunity assessment'!M20</f>
        <v>0</v>
      </c>
      <c r="N20" s="21">
        <f>'Risk &amp; opportunity assessment'!N20</f>
        <v>0</v>
      </c>
      <c r="O20" s="21">
        <f>'Risk &amp; opportunity assessment'!O20</f>
        <v>0</v>
      </c>
      <c r="P20" s="21" t="e">
        <f>'Risk &amp; opportunity assessment'!P20</f>
        <v>#DIV/0!</v>
      </c>
      <c r="Q20" s="19" t="e">
        <f t="shared" si="0"/>
        <v>#DIV/0!</v>
      </c>
    </row>
    <row r="21" spans="2:17" ht="29.25" customHeight="1" x14ac:dyDescent="0.35">
      <c r="B21" s="21">
        <f>'Risk &amp; opportunity assessment'!B21</f>
        <v>0</v>
      </c>
      <c r="C21" s="21">
        <f>'Risk &amp; opportunity assessment'!C21</f>
        <v>0</v>
      </c>
      <c r="D21" s="21">
        <f>'Risk &amp; opportunity assessment'!D21</f>
        <v>0</v>
      </c>
      <c r="E21" s="21">
        <f>'Risk &amp; opportunity assessment'!E21</f>
        <v>0</v>
      </c>
      <c r="F21" s="21">
        <f>'Risk &amp; opportunity assessment'!F21</f>
        <v>0</v>
      </c>
      <c r="G21" s="21">
        <f>'Risk &amp; opportunity assessment'!G21</f>
        <v>0</v>
      </c>
      <c r="H21" s="21">
        <f>'Risk &amp; opportunity assessment'!H21</f>
        <v>0</v>
      </c>
      <c r="I21" s="21">
        <f>'Risk &amp; opportunity assessment'!I21</f>
        <v>0</v>
      </c>
      <c r="J21" s="21">
        <f>'Risk &amp; opportunity assessment'!J21</f>
        <v>0</v>
      </c>
      <c r="K21" s="21">
        <f>'Risk &amp; opportunity assessment'!K21</f>
        <v>0</v>
      </c>
      <c r="L21" s="21">
        <f>'Risk &amp; opportunity assessment'!L21</f>
        <v>0</v>
      </c>
      <c r="M21" s="21">
        <f>'Risk &amp; opportunity assessment'!M21</f>
        <v>0</v>
      </c>
      <c r="N21" s="21">
        <f>'Risk &amp; opportunity assessment'!N21</f>
        <v>0</v>
      </c>
      <c r="O21" s="21">
        <f>'Risk &amp; opportunity assessment'!O21</f>
        <v>0</v>
      </c>
      <c r="P21" s="21" t="e">
        <f>'Risk &amp; opportunity assessment'!P21</f>
        <v>#DIV/0!</v>
      </c>
      <c r="Q21" s="19" t="e">
        <f t="shared" si="0"/>
        <v>#DIV/0!</v>
      </c>
    </row>
    <row r="22" spans="2:17" ht="29.25" customHeight="1" x14ac:dyDescent="0.35">
      <c r="B22" s="21">
        <f>'Risk &amp; opportunity assessment'!B22</f>
        <v>0</v>
      </c>
      <c r="C22" s="21">
        <f>'Risk &amp; opportunity assessment'!C22</f>
        <v>0</v>
      </c>
      <c r="D22" s="21">
        <f>'Risk &amp; opportunity assessment'!D22</f>
        <v>0</v>
      </c>
      <c r="E22" s="21">
        <f>'Risk &amp; opportunity assessment'!E22</f>
        <v>0</v>
      </c>
      <c r="F22" s="21">
        <f>'Risk &amp; opportunity assessment'!F22</f>
        <v>0</v>
      </c>
      <c r="G22" s="21">
        <f>'Risk &amp; opportunity assessment'!G22</f>
        <v>0</v>
      </c>
      <c r="H22" s="21">
        <f>'Risk &amp; opportunity assessment'!H22</f>
        <v>0</v>
      </c>
      <c r="I22" s="21">
        <f>'Risk &amp; opportunity assessment'!I22</f>
        <v>0</v>
      </c>
      <c r="J22" s="21">
        <f>'Risk &amp; opportunity assessment'!J22</f>
        <v>0</v>
      </c>
      <c r="K22" s="21">
        <f>'Risk &amp; opportunity assessment'!K22</f>
        <v>0</v>
      </c>
      <c r="L22" s="21">
        <f>'Risk &amp; opportunity assessment'!L22</f>
        <v>0</v>
      </c>
      <c r="M22" s="21">
        <f>'Risk &amp; opportunity assessment'!M22</f>
        <v>0</v>
      </c>
      <c r="N22" s="21">
        <f>'Risk &amp; opportunity assessment'!N22</f>
        <v>0</v>
      </c>
      <c r="O22" s="21">
        <f>'Risk &amp; opportunity assessment'!O22</f>
        <v>0</v>
      </c>
      <c r="P22" s="21" t="e">
        <f>'Risk &amp; opportunity assessment'!P22</f>
        <v>#DIV/0!</v>
      </c>
      <c r="Q22" s="19" t="e">
        <f t="shared" si="0"/>
        <v>#DIV/0!</v>
      </c>
    </row>
    <row r="23" spans="2:17" ht="29.25" customHeight="1" x14ac:dyDescent="0.35">
      <c r="B23" s="21">
        <f>'Risk &amp; opportunity assessment'!B23</f>
        <v>0</v>
      </c>
      <c r="C23" s="21">
        <f>'Risk &amp; opportunity assessment'!C23</f>
        <v>0</v>
      </c>
      <c r="D23" s="21">
        <f>'Risk &amp; opportunity assessment'!D23</f>
        <v>0</v>
      </c>
      <c r="E23" s="21">
        <f>'Risk &amp; opportunity assessment'!E23</f>
        <v>0</v>
      </c>
      <c r="F23" s="21">
        <f>'Risk &amp; opportunity assessment'!F23</f>
        <v>0</v>
      </c>
      <c r="G23" s="21">
        <f>'Risk &amp; opportunity assessment'!G23</f>
        <v>0</v>
      </c>
      <c r="H23" s="21">
        <f>'Risk &amp; opportunity assessment'!H23</f>
        <v>0</v>
      </c>
      <c r="I23" s="21">
        <f>'Risk &amp; opportunity assessment'!I23</f>
        <v>0</v>
      </c>
      <c r="J23" s="21">
        <f>'Risk &amp; opportunity assessment'!J23</f>
        <v>0</v>
      </c>
      <c r="K23" s="21">
        <f>'Risk &amp; opportunity assessment'!K23</f>
        <v>0</v>
      </c>
      <c r="L23" s="21">
        <f>'Risk &amp; opportunity assessment'!L23</f>
        <v>0</v>
      </c>
      <c r="M23" s="21">
        <f>'Risk &amp; opportunity assessment'!M23</f>
        <v>0</v>
      </c>
      <c r="N23" s="21">
        <f>'Risk &amp; opportunity assessment'!N23</f>
        <v>0</v>
      </c>
      <c r="O23" s="21">
        <f>'Risk &amp; opportunity assessment'!O23</f>
        <v>0</v>
      </c>
      <c r="P23" s="21" t="e">
        <f>'Risk &amp; opportunity assessment'!P23</f>
        <v>#DIV/0!</v>
      </c>
      <c r="Q23" s="19" t="e">
        <f t="shared" si="0"/>
        <v>#DIV/0!</v>
      </c>
    </row>
    <row r="24" spans="2:17" ht="29.25" customHeight="1" x14ac:dyDescent="0.35">
      <c r="B24" s="21">
        <f>'Risk &amp; opportunity assessment'!B24</f>
        <v>0</v>
      </c>
      <c r="C24" s="21">
        <f>'Risk &amp; opportunity assessment'!C24</f>
        <v>0</v>
      </c>
      <c r="D24" s="21">
        <f>'Risk &amp; opportunity assessment'!D24</f>
        <v>0</v>
      </c>
      <c r="E24" s="21">
        <f>'Risk &amp; opportunity assessment'!E24</f>
        <v>0</v>
      </c>
      <c r="F24" s="21">
        <f>'Risk &amp; opportunity assessment'!F24</f>
        <v>0</v>
      </c>
      <c r="G24" s="21">
        <f>'Risk &amp; opportunity assessment'!G24</f>
        <v>0</v>
      </c>
      <c r="H24" s="21">
        <f>'Risk &amp; opportunity assessment'!H24</f>
        <v>0</v>
      </c>
      <c r="I24" s="21">
        <f>'Risk &amp; opportunity assessment'!I24</f>
        <v>0</v>
      </c>
      <c r="J24" s="21">
        <f>'Risk &amp; opportunity assessment'!J24</f>
        <v>0</v>
      </c>
      <c r="K24" s="21">
        <f>'Risk &amp; opportunity assessment'!K24</f>
        <v>0</v>
      </c>
      <c r="L24" s="21">
        <f>'Risk &amp; opportunity assessment'!L24</f>
        <v>0</v>
      </c>
      <c r="M24" s="21">
        <f>'Risk &amp; opportunity assessment'!M24</f>
        <v>0</v>
      </c>
      <c r="N24" s="21">
        <f>'Risk &amp; opportunity assessment'!N24</f>
        <v>0</v>
      </c>
      <c r="O24" s="21">
        <f>'Risk &amp; opportunity assessment'!O24</f>
        <v>0</v>
      </c>
      <c r="P24" s="21" t="e">
        <f>'Risk &amp; opportunity assessment'!P24</f>
        <v>#DIV/0!</v>
      </c>
      <c r="Q24" s="19" t="e">
        <f t="shared" si="0"/>
        <v>#DIV/0!</v>
      </c>
    </row>
    <row r="25" spans="2:17" ht="29.25" customHeight="1" x14ac:dyDescent="0.35">
      <c r="B25" s="21">
        <f>'Risk &amp; opportunity assessment'!B25</f>
        <v>0</v>
      </c>
      <c r="C25" s="21">
        <f>'Risk &amp; opportunity assessment'!C25</f>
        <v>0</v>
      </c>
      <c r="D25" s="21">
        <f>'Risk &amp; opportunity assessment'!D25</f>
        <v>0</v>
      </c>
      <c r="E25" s="21">
        <f>'Risk &amp; opportunity assessment'!E25</f>
        <v>0</v>
      </c>
      <c r="F25" s="21">
        <f>'Risk &amp; opportunity assessment'!F25</f>
        <v>0</v>
      </c>
      <c r="G25" s="21">
        <f>'Risk &amp; opportunity assessment'!G25</f>
        <v>0</v>
      </c>
      <c r="H25" s="21">
        <f>'Risk &amp; opportunity assessment'!H25</f>
        <v>0</v>
      </c>
      <c r="I25" s="21">
        <f>'Risk &amp; opportunity assessment'!I25</f>
        <v>0</v>
      </c>
      <c r="J25" s="21">
        <f>'Risk &amp; opportunity assessment'!J25</f>
        <v>0</v>
      </c>
      <c r="K25" s="21">
        <f>'Risk &amp; opportunity assessment'!K25</f>
        <v>0</v>
      </c>
      <c r="L25" s="21">
        <f>'Risk &amp; opportunity assessment'!L25</f>
        <v>0</v>
      </c>
      <c r="M25" s="21">
        <f>'Risk &amp; opportunity assessment'!M25</f>
        <v>0</v>
      </c>
      <c r="N25" s="21">
        <f>'Risk &amp; opportunity assessment'!N25</f>
        <v>0</v>
      </c>
      <c r="O25" s="21">
        <f>'Risk &amp; opportunity assessment'!O25</f>
        <v>0</v>
      </c>
      <c r="P25" s="21" t="e">
        <f>'Risk &amp; opportunity assessment'!P25</f>
        <v>#DIV/0!</v>
      </c>
      <c r="Q25" s="19" t="e">
        <f t="shared" si="0"/>
        <v>#DIV/0!</v>
      </c>
    </row>
    <row r="26" spans="2:17" ht="29.25" customHeight="1" x14ac:dyDescent="0.35">
      <c r="B26" s="21">
        <f>'Risk &amp; opportunity assessment'!B26</f>
        <v>0</v>
      </c>
      <c r="C26" s="21">
        <f>'Risk &amp; opportunity assessment'!C26</f>
        <v>0</v>
      </c>
      <c r="D26" s="21">
        <f>'Risk &amp; opportunity assessment'!D26</f>
        <v>0</v>
      </c>
      <c r="E26" s="21">
        <f>'Risk &amp; opportunity assessment'!E26</f>
        <v>0</v>
      </c>
      <c r="F26" s="21">
        <f>'Risk &amp; opportunity assessment'!F26</f>
        <v>0</v>
      </c>
      <c r="G26" s="21">
        <f>'Risk &amp; opportunity assessment'!G26</f>
        <v>0</v>
      </c>
      <c r="H26" s="21">
        <f>'Risk &amp; opportunity assessment'!H26</f>
        <v>0</v>
      </c>
      <c r="I26" s="21">
        <f>'Risk &amp; opportunity assessment'!I26</f>
        <v>0</v>
      </c>
      <c r="J26" s="21">
        <f>'Risk &amp; opportunity assessment'!J26</f>
        <v>0</v>
      </c>
      <c r="K26" s="21">
        <f>'Risk &amp; opportunity assessment'!K26</f>
        <v>0</v>
      </c>
      <c r="L26" s="21">
        <f>'Risk &amp; opportunity assessment'!L26</f>
        <v>0</v>
      </c>
      <c r="M26" s="21">
        <f>'Risk &amp; opportunity assessment'!M26</f>
        <v>0</v>
      </c>
      <c r="N26" s="21">
        <f>'Risk &amp; opportunity assessment'!N26</f>
        <v>0</v>
      </c>
      <c r="O26" s="21">
        <f>'Risk &amp; opportunity assessment'!O26</f>
        <v>0</v>
      </c>
      <c r="P26" s="21" t="e">
        <f>'Risk &amp; opportunity assessment'!P26</f>
        <v>#DIV/0!</v>
      </c>
      <c r="Q26" s="19" t="e">
        <f t="shared" si="0"/>
        <v>#DIV/0!</v>
      </c>
    </row>
    <row r="27" spans="2:17" ht="29.25" customHeight="1" x14ac:dyDescent="0.35">
      <c r="B27" s="21">
        <f>'Risk &amp; opportunity assessment'!B27</f>
        <v>0</v>
      </c>
      <c r="C27" s="21">
        <f>'Risk &amp; opportunity assessment'!C27</f>
        <v>0</v>
      </c>
      <c r="D27" s="21">
        <f>'Risk &amp; opportunity assessment'!D27</f>
        <v>0</v>
      </c>
      <c r="E27" s="21">
        <f>'Risk &amp; opportunity assessment'!E27</f>
        <v>0</v>
      </c>
      <c r="F27" s="21">
        <f>'Risk &amp; opportunity assessment'!F27</f>
        <v>0</v>
      </c>
      <c r="G27" s="21">
        <f>'Risk &amp; opportunity assessment'!G27</f>
        <v>0</v>
      </c>
      <c r="H27" s="21">
        <f>'Risk &amp; opportunity assessment'!H27</f>
        <v>0</v>
      </c>
      <c r="I27" s="21">
        <f>'Risk &amp; opportunity assessment'!I27</f>
        <v>0</v>
      </c>
      <c r="J27" s="21">
        <f>'Risk &amp; opportunity assessment'!J27</f>
        <v>0</v>
      </c>
      <c r="K27" s="21">
        <f>'Risk &amp; opportunity assessment'!K27</f>
        <v>0</v>
      </c>
      <c r="L27" s="21">
        <f>'Risk &amp; opportunity assessment'!L27</f>
        <v>0</v>
      </c>
      <c r="M27" s="21">
        <f>'Risk &amp; opportunity assessment'!M27</f>
        <v>0</v>
      </c>
      <c r="N27" s="21">
        <f>'Risk &amp; opportunity assessment'!N27</f>
        <v>0</v>
      </c>
      <c r="O27" s="21">
        <f>'Risk &amp; opportunity assessment'!O27</f>
        <v>0</v>
      </c>
      <c r="P27" s="21" t="e">
        <f>'Risk &amp; opportunity assessment'!P27</f>
        <v>#DIV/0!</v>
      </c>
      <c r="Q27" s="19" t="e">
        <f t="shared" si="0"/>
        <v>#DIV/0!</v>
      </c>
    </row>
    <row r="28" spans="2:17" ht="29.25" customHeight="1" x14ac:dyDescent="0.35">
      <c r="B28" s="21">
        <f>'Risk &amp; opportunity assessment'!B28</f>
        <v>0</v>
      </c>
      <c r="C28" s="21">
        <f>'Risk &amp; opportunity assessment'!C28</f>
        <v>0</v>
      </c>
      <c r="D28" s="21">
        <f>'Risk &amp; opportunity assessment'!D28</f>
        <v>0</v>
      </c>
      <c r="E28" s="21">
        <f>'Risk &amp; opportunity assessment'!E28</f>
        <v>0</v>
      </c>
      <c r="F28" s="21">
        <f>'Risk &amp; opportunity assessment'!F28</f>
        <v>0</v>
      </c>
      <c r="G28" s="21">
        <f>'Risk &amp; opportunity assessment'!G28</f>
        <v>0</v>
      </c>
      <c r="H28" s="21">
        <f>'Risk &amp; opportunity assessment'!H28</f>
        <v>0</v>
      </c>
      <c r="I28" s="21">
        <f>'Risk &amp; opportunity assessment'!I28</f>
        <v>0</v>
      </c>
      <c r="J28" s="21">
        <f>'Risk &amp; opportunity assessment'!J28</f>
        <v>0</v>
      </c>
      <c r="K28" s="21">
        <f>'Risk &amp; opportunity assessment'!K28</f>
        <v>0</v>
      </c>
      <c r="L28" s="21">
        <f>'Risk &amp; opportunity assessment'!L28</f>
        <v>0</v>
      </c>
      <c r="M28" s="21">
        <f>'Risk &amp; opportunity assessment'!M28</f>
        <v>0</v>
      </c>
      <c r="N28" s="21">
        <f>'Risk &amp; opportunity assessment'!N28</f>
        <v>0</v>
      </c>
      <c r="O28" s="21">
        <f>'Risk &amp; opportunity assessment'!O28</f>
        <v>0</v>
      </c>
      <c r="P28" s="21" t="e">
        <f>'Risk &amp; opportunity assessment'!P28</f>
        <v>#DIV/0!</v>
      </c>
      <c r="Q28" s="19" t="e">
        <f t="shared" si="0"/>
        <v>#DIV/0!</v>
      </c>
    </row>
    <row r="29" spans="2:17" ht="29.25" customHeight="1" x14ac:dyDescent="0.35">
      <c r="B29" s="21">
        <f>'Risk &amp; opportunity assessment'!B29</f>
        <v>0</v>
      </c>
      <c r="C29" s="21">
        <f>'Risk &amp; opportunity assessment'!C29</f>
        <v>0</v>
      </c>
      <c r="D29" s="21">
        <f>'Risk &amp; opportunity assessment'!D29</f>
        <v>0</v>
      </c>
      <c r="E29" s="21">
        <f>'Risk &amp; opportunity assessment'!E29</f>
        <v>0</v>
      </c>
      <c r="F29" s="21">
        <f>'Risk &amp; opportunity assessment'!F29</f>
        <v>0</v>
      </c>
      <c r="G29" s="21">
        <f>'Risk &amp; opportunity assessment'!G29</f>
        <v>0</v>
      </c>
      <c r="H29" s="21">
        <f>'Risk &amp; opportunity assessment'!H29</f>
        <v>0</v>
      </c>
      <c r="I29" s="21">
        <f>'Risk &amp; opportunity assessment'!I29</f>
        <v>0</v>
      </c>
      <c r="J29" s="21">
        <f>'Risk &amp; opportunity assessment'!J29</f>
        <v>0</v>
      </c>
      <c r="K29" s="21">
        <f>'Risk &amp; opportunity assessment'!K29</f>
        <v>0</v>
      </c>
      <c r="L29" s="21">
        <f>'Risk &amp; opportunity assessment'!L29</f>
        <v>0</v>
      </c>
      <c r="M29" s="21">
        <f>'Risk &amp; opportunity assessment'!M29</f>
        <v>0</v>
      </c>
      <c r="N29" s="21">
        <f>'Risk &amp; opportunity assessment'!N29</f>
        <v>0</v>
      </c>
      <c r="O29" s="21">
        <f>'Risk &amp; opportunity assessment'!O29</f>
        <v>0</v>
      </c>
      <c r="P29" s="21" t="e">
        <f>'Risk &amp; opportunity assessment'!P29</f>
        <v>#DIV/0!</v>
      </c>
      <c r="Q29" s="19" t="e">
        <f t="shared" si="0"/>
        <v>#DIV/0!</v>
      </c>
    </row>
    <row r="30" spans="2:17" ht="29.25" customHeight="1" x14ac:dyDescent="0.35">
      <c r="B30" s="21">
        <f>'Risk &amp; opportunity assessment'!B30</f>
        <v>0</v>
      </c>
      <c r="C30" s="21">
        <f>'Risk &amp; opportunity assessment'!C30</f>
        <v>0</v>
      </c>
      <c r="D30" s="21">
        <f>'Risk &amp; opportunity assessment'!D30</f>
        <v>0</v>
      </c>
      <c r="E30" s="21">
        <f>'Risk &amp; opportunity assessment'!E30</f>
        <v>0</v>
      </c>
      <c r="F30" s="21">
        <f>'Risk &amp; opportunity assessment'!F30</f>
        <v>0</v>
      </c>
      <c r="G30" s="21">
        <f>'Risk &amp; opportunity assessment'!G30</f>
        <v>0</v>
      </c>
      <c r="H30" s="21">
        <f>'Risk &amp; opportunity assessment'!H30</f>
        <v>0</v>
      </c>
      <c r="I30" s="21">
        <f>'Risk &amp; opportunity assessment'!I30</f>
        <v>0</v>
      </c>
      <c r="J30" s="21">
        <f>'Risk &amp; opportunity assessment'!J30</f>
        <v>0</v>
      </c>
      <c r="K30" s="21">
        <f>'Risk &amp; opportunity assessment'!K30</f>
        <v>0</v>
      </c>
      <c r="L30" s="21">
        <f>'Risk &amp; opportunity assessment'!L30</f>
        <v>0</v>
      </c>
      <c r="M30" s="21">
        <f>'Risk &amp; opportunity assessment'!M30</f>
        <v>0</v>
      </c>
      <c r="N30" s="21">
        <f>'Risk &amp; opportunity assessment'!N30</f>
        <v>0</v>
      </c>
      <c r="O30" s="21">
        <f>'Risk &amp; opportunity assessment'!O30</f>
        <v>0</v>
      </c>
      <c r="P30" s="21" t="e">
        <f>'Risk &amp; opportunity assessment'!P30</f>
        <v>#DIV/0!</v>
      </c>
      <c r="Q30" s="19" t="e">
        <f t="shared" si="0"/>
        <v>#DIV/0!</v>
      </c>
    </row>
    <row r="31" spans="2:17" ht="29.25" customHeight="1" x14ac:dyDescent="0.35">
      <c r="B31" s="21">
        <f>'Risk &amp; opportunity assessment'!B31</f>
        <v>0</v>
      </c>
      <c r="C31" s="21">
        <f>'Risk &amp; opportunity assessment'!C31</f>
        <v>0</v>
      </c>
      <c r="D31" s="21">
        <f>'Risk &amp; opportunity assessment'!D31</f>
        <v>0</v>
      </c>
      <c r="E31" s="21">
        <f>'Risk &amp; opportunity assessment'!E31</f>
        <v>0</v>
      </c>
      <c r="F31" s="21">
        <f>'Risk &amp; opportunity assessment'!F31</f>
        <v>0</v>
      </c>
      <c r="G31" s="21">
        <f>'Risk &amp; opportunity assessment'!G31</f>
        <v>0</v>
      </c>
      <c r="H31" s="21">
        <f>'Risk &amp; opportunity assessment'!H31</f>
        <v>0</v>
      </c>
      <c r="I31" s="21">
        <f>'Risk &amp; opportunity assessment'!I31</f>
        <v>0</v>
      </c>
      <c r="J31" s="21">
        <f>'Risk &amp; opportunity assessment'!J31</f>
        <v>0</v>
      </c>
      <c r="K31" s="21">
        <f>'Risk &amp; opportunity assessment'!K31</f>
        <v>0</v>
      </c>
      <c r="L31" s="21">
        <f>'Risk &amp; opportunity assessment'!L31</f>
        <v>0</v>
      </c>
      <c r="M31" s="21">
        <f>'Risk &amp; opportunity assessment'!M31</f>
        <v>0</v>
      </c>
      <c r="N31" s="21">
        <f>'Risk &amp; opportunity assessment'!N31</f>
        <v>0</v>
      </c>
      <c r="O31" s="21">
        <f>'Risk &amp; opportunity assessment'!O31</f>
        <v>0</v>
      </c>
      <c r="P31" s="21" t="e">
        <f>'Risk &amp; opportunity assessment'!P31</f>
        <v>#DIV/0!</v>
      </c>
      <c r="Q31" s="19" t="e">
        <f t="shared" si="0"/>
        <v>#DIV/0!</v>
      </c>
    </row>
    <row r="32" spans="2:17" ht="29.25" customHeight="1" x14ac:dyDescent="0.35">
      <c r="B32" s="21">
        <f>'Risk &amp; opportunity assessment'!B32</f>
        <v>0</v>
      </c>
      <c r="C32" s="21">
        <f>'Risk &amp; opportunity assessment'!C32</f>
        <v>0</v>
      </c>
      <c r="D32" s="21">
        <f>'Risk &amp; opportunity assessment'!D32</f>
        <v>0</v>
      </c>
      <c r="E32" s="21">
        <f>'Risk &amp; opportunity assessment'!E32</f>
        <v>0</v>
      </c>
      <c r="F32" s="21">
        <f>'Risk &amp; opportunity assessment'!F32</f>
        <v>0</v>
      </c>
      <c r="G32" s="21">
        <f>'Risk &amp; opportunity assessment'!G32</f>
        <v>0</v>
      </c>
      <c r="H32" s="21">
        <f>'Risk &amp; opportunity assessment'!H32</f>
        <v>0</v>
      </c>
      <c r="I32" s="21">
        <f>'Risk &amp; opportunity assessment'!I32</f>
        <v>0</v>
      </c>
      <c r="J32" s="21">
        <f>'Risk &amp; opportunity assessment'!J32</f>
        <v>0</v>
      </c>
      <c r="K32" s="21">
        <f>'Risk &amp; opportunity assessment'!K32</f>
        <v>0</v>
      </c>
      <c r="L32" s="21">
        <f>'Risk &amp; opportunity assessment'!L32</f>
        <v>0</v>
      </c>
      <c r="M32" s="21">
        <f>'Risk &amp; opportunity assessment'!M32</f>
        <v>0</v>
      </c>
      <c r="N32" s="21">
        <f>'Risk &amp; opportunity assessment'!N32</f>
        <v>0</v>
      </c>
      <c r="O32" s="21">
        <f>'Risk &amp; opportunity assessment'!O32</f>
        <v>0</v>
      </c>
      <c r="P32" s="21" t="e">
        <f>'Risk &amp; opportunity assessment'!P32</f>
        <v>#DIV/0!</v>
      </c>
      <c r="Q32" s="19" t="e">
        <f t="shared" si="0"/>
        <v>#DIV/0!</v>
      </c>
    </row>
    <row r="33" spans="2:17" ht="29.25" customHeight="1" x14ac:dyDescent="0.35">
      <c r="B33" s="21">
        <f>'Risk &amp; opportunity assessment'!B33</f>
        <v>0</v>
      </c>
      <c r="C33" s="21">
        <f>'Risk &amp; opportunity assessment'!C33</f>
        <v>0</v>
      </c>
      <c r="D33" s="21">
        <f>'Risk &amp; opportunity assessment'!D33</f>
        <v>0</v>
      </c>
      <c r="E33" s="21">
        <f>'Risk &amp; opportunity assessment'!E33</f>
        <v>0</v>
      </c>
      <c r="F33" s="21">
        <f>'Risk &amp; opportunity assessment'!F33</f>
        <v>0</v>
      </c>
      <c r="G33" s="21">
        <f>'Risk &amp; opportunity assessment'!G33</f>
        <v>0</v>
      </c>
      <c r="H33" s="21">
        <f>'Risk &amp; opportunity assessment'!H33</f>
        <v>0</v>
      </c>
      <c r="I33" s="21">
        <f>'Risk &amp; opportunity assessment'!I33</f>
        <v>0</v>
      </c>
      <c r="J33" s="21">
        <f>'Risk &amp; opportunity assessment'!J33</f>
        <v>0</v>
      </c>
      <c r="K33" s="21">
        <f>'Risk &amp; opportunity assessment'!K33</f>
        <v>0</v>
      </c>
      <c r="L33" s="21">
        <f>'Risk &amp; opportunity assessment'!L33</f>
        <v>0</v>
      </c>
      <c r="M33" s="21">
        <f>'Risk &amp; opportunity assessment'!M33</f>
        <v>0</v>
      </c>
      <c r="N33" s="21">
        <f>'Risk &amp; opportunity assessment'!N33</f>
        <v>0</v>
      </c>
      <c r="O33" s="21">
        <f>'Risk &amp; opportunity assessment'!O33</f>
        <v>0</v>
      </c>
      <c r="P33" s="21" t="e">
        <f>'Risk &amp; opportunity assessment'!P33</f>
        <v>#DIV/0!</v>
      </c>
      <c r="Q33" s="19" t="e">
        <f t="shared" si="0"/>
        <v>#DIV/0!</v>
      </c>
    </row>
    <row r="34" spans="2:17" ht="29.25" customHeight="1" x14ac:dyDescent="0.35">
      <c r="B34" s="21">
        <f>'Risk &amp; opportunity assessment'!B34</f>
        <v>0</v>
      </c>
      <c r="C34" s="21">
        <f>'Risk &amp; opportunity assessment'!C34</f>
        <v>0</v>
      </c>
      <c r="D34" s="21">
        <f>'Risk &amp; opportunity assessment'!D34</f>
        <v>0</v>
      </c>
      <c r="E34" s="21">
        <f>'Risk &amp; opportunity assessment'!E34</f>
        <v>0</v>
      </c>
      <c r="F34" s="21">
        <f>'Risk &amp; opportunity assessment'!F34</f>
        <v>0</v>
      </c>
      <c r="G34" s="21">
        <f>'Risk &amp; opportunity assessment'!G34</f>
        <v>0</v>
      </c>
      <c r="H34" s="21">
        <f>'Risk &amp; opportunity assessment'!H34</f>
        <v>0</v>
      </c>
      <c r="I34" s="21">
        <f>'Risk &amp; opportunity assessment'!I34</f>
        <v>0</v>
      </c>
      <c r="J34" s="21">
        <f>'Risk &amp; opportunity assessment'!J34</f>
        <v>0</v>
      </c>
      <c r="K34" s="21">
        <f>'Risk &amp; opportunity assessment'!K34</f>
        <v>0</v>
      </c>
      <c r="L34" s="21">
        <f>'Risk &amp; opportunity assessment'!L34</f>
        <v>0</v>
      </c>
      <c r="M34" s="21">
        <f>'Risk &amp; opportunity assessment'!M34</f>
        <v>0</v>
      </c>
      <c r="N34" s="21">
        <f>'Risk &amp; opportunity assessment'!N34</f>
        <v>0</v>
      </c>
      <c r="O34" s="21">
        <f>'Risk &amp; opportunity assessment'!O34</f>
        <v>0</v>
      </c>
      <c r="P34" s="21" t="e">
        <f>'Risk &amp; opportunity assessment'!P34</f>
        <v>#DIV/0!</v>
      </c>
      <c r="Q34" s="19" t="e">
        <f t="shared" si="0"/>
        <v>#DIV/0!</v>
      </c>
    </row>
    <row r="35" spans="2:17" ht="29.25" customHeight="1" x14ac:dyDescent="0.35">
      <c r="B35" s="21">
        <f>'Risk &amp; opportunity assessment'!B35</f>
        <v>0</v>
      </c>
      <c r="C35" s="21">
        <f>'Risk &amp; opportunity assessment'!C35</f>
        <v>0</v>
      </c>
      <c r="D35" s="21">
        <f>'Risk &amp; opportunity assessment'!D35</f>
        <v>0</v>
      </c>
      <c r="E35" s="21">
        <f>'Risk &amp; opportunity assessment'!E35</f>
        <v>0</v>
      </c>
      <c r="F35" s="21">
        <f>'Risk &amp; opportunity assessment'!F35</f>
        <v>0</v>
      </c>
      <c r="G35" s="21">
        <f>'Risk &amp; opportunity assessment'!G35</f>
        <v>0</v>
      </c>
      <c r="H35" s="21">
        <f>'Risk &amp; opportunity assessment'!H35</f>
        <v>0</v>
      </c>
      <c r="I35" s="21">
        <f>'Risk &amp; opportunity assessment'!I35</f>
        <v>0</v>
      </c>
      <c r="J35" s="21">
        <f>'Risk &amp; opportunity assessment'!J35</f>
        <v>0</v>
      </c>
      <c r="K35" s="21">
        <f>'Risk &amp; opportunity assessment'!K35</f>
        <v>0</v>
      </c>
      <c r="L35" s="21">
        <f>'Risk &amp; opportunity assessment'!L35</f>
        <v>0</v>
      </c>
      <c r="M35" s="21">
        <f>'Risk &amp; opportunity assessment'!M35</f>
        <v>0</v>
      </c>
      <c r="N35" s="21">
        <f>'Risk &amp; opportunity assessment'!N35</f>
        <v>0</v>
      </c>
      <c r="O35" s="21">
        <f>'Risk &amp; opportunity assessment'!O35</f>
        <v>0</v>
      </c>
      <c r="P35" s="21" t="e">
        <f>'Risk &amp; opportunity assessment'!P35</f>
        <v>#DIV/0!</v>
      </c>
      <c r="Q35" s="19" t="e">
        <f t="shared" si="0"/>
        <v>#DIV/0!</v>
      </c>
    </row>
    <row r="36" spans="2:17" ht="29.25" customHeight="1" x14ac:dyDescent="0.35">
      <c r="B36" s="21">
        <f>'Risk &amp; opportunity assessment'!B36</f>
        <v>0</v>
      </c>
      <c r="C36" s="21">
        <f>'Risk &amp; opportunity assessment'!C36</f>
        <v>0</v>
      </c>
      <c r="D36" s="21">
        <f>'Risk &amp; opportunity assessment'!D36</f>
        <v>0</v>
      </c>
      <c r="E36" s="21">
        <f>'Risk &amp; opportunity assessment'!E36</f>
        <v>0</v>
      </c>
      <c r="F36" s="21">
        <f>'Risk &amp; opportunity assessment'!F36</f>
        <v>0</v>
      </c>
      <c r="G36" s="21">
        <f>'Risk &amp; opportunity assessment'!G36</f>
        <v>0</v>
      </c>
      <c r="H36" s="21">
        <f>'Risk &amp; opportunity assessment'!H36</f>
        <v>0</v>
      </c>
      <c r="I36" s="21">
        <f>'Risk &amp; opportunity assessment'!I36</f>
        <v>0</v>
      </c>
      <c r="J36" s="21">
        <f>'Risk &amp; opportunity assessment'!J36</f>
        <v>0</v>
      </c>
      <c r="K36" s="21">
        <f>'Risk &amp; opportunity assessment'!K36</f>
        <v>0</v>
      </c>
      <c r="L36" s="21">
        <f>'Risk &amp; opportunity assessment'!L36</f>
        <v>0</v>
      </c>
      <c r="M36" s="21">
        <f>'Risk &amp; opportunity assessment'!M36</f>
        <v>0</v>
      </c>
      <c r="N36" s="21">
        <f>'Risk &amp; opportunity assessment'!N36</f>
        <v>0</v>
      </c>
      <c r="O36" s="21">
        <f>'Risk &amp; opportunity assessment'!O36</f>
        <v>0</v>
      </c>
      <c r="P36" s="21" t="e">
        <f>'Risk &amp; opportunity assessment'!P36</f>
        <v>#DIV/0!</v>
      </c>
      <c r="Q36" s="19" t="e">
        <f t="shared" si="0"/>
        <v>#DIV/0!</v>
      </c>
    </row>
    <row r="37" spans="2:17" ht="29.25" customHeight="1" x14ac:dyDescent="0.35">
      <c r="B37" s="21">
        <f>'Risk &amp; opportunity assessment'!B37</f>
        <v>0</v>
      </c>
      <c r="C37" s="21">
        <f>'Risk &amp; opportunity assessment'!C37</f>
        <v>0</v>
      </c>
      <c r="D37" s="21">
        <f>'Risk &amp; opportunity assessment'!D37</f>
        <v>0</v>
      </c>
      <c r="E37" s="21">
        <f>'Risk &amp; opportunity assessment'!E37</f>
        <v>0</v>
      </c>
      <c r="F37" s="21">
        <f>'Risk &amp; opportunity assessment'!F37</f>
        <v>0</v>
      </c>
      <c r="G37" s="21">
        <f>'Risk &amp; opportunity assessment'!G37</f>
        <v>0</v>
      </c>
      <c r="H37" s="21">
        <f>'Risk &amp; opportunity assessment'!H37</f>
        <v>0</v>
      </c>
      <c r="I37" s="21">
        <f>'Risk &amp; opportunity assessment'!I37</f>
        <v>0</v>
      </c>
      <c r="J37" s="21">
        <f>'Risk &amp; opportunity assessment'!J37</f>
        <v>0</v>
      </c>
      <c r="K37" s="21">
        <f>'Risk &amp; opportunity assessment'!K37</f>
        <v>0</v>
      </c>
      <c r="L37" s="21">
        <f>'Risk &amp; opportunity assessment'!L37</f>
        <v>0</v>
      </c>
      <c r="M37" s="21">
        <f>'Risk &amp; opportunity assessment'!M37</f>
        <v>0</v>
      </c>
      <c r="N37" s="21">
        <f>'Risk &amp; opportunity assessment'!N37</f>
        <v>0</v>
      </c>
      <c r="O37" s="21">
        <f>'Risk &amp; opportunity assessment'!O37</f>
        <v>0</v>
      </c>
      <c r="P37" s="21" t="e">
        <f>'Risk &amp; opportunity assessment'!P37</f>
        <v>#DIV/0!</v>
      </c>
      <c r="Q37" s="19" t="e">
        <f t="shared" si="0"/>
        <v>#DIV/0!</v>
      </c>
    </row>
    <row r="38" spans="2:17" ht="29.25" customHeight="1" x14ac:dyDescent="0.35">
      <c r="B38" s="21">
        <f>'Risk &amp; opportunity assessment'!B38</f>
        <v>0</v>
      </c>
      <c r="C38" s="21">
        <f>'Risk &amp; opportunity assessment'!C38</f>
        <v>0</v>
      </c>
      <c r="D38" s="21">
        <f>'Risk &amp; opportunity assessment'!D38</f>
        <v>0</v>
      </c>
      <c r="E38" s="21">
        <f>'Risk &amp; opportunity assessment'!E38</f>
        <v>0</v>
      </c>
      <c r="F38" s="21">
        <f>'Risk &amp; opportunity assessment'!F38</f>
        <v>0</v>
      </c>
      <c r="G38" s="21">
        <f>'Risk &amp; opportunity assessment'!G38</f>
        <v>0</v>
      </c>
      <c r="H38" s="21">
        <f>'Risk &amp; opportunity assessment'!H38</f>
        <v>0</v>
      </c>
      <c r="I38" s="21">
        <f>'Risk &amp; opportunity assessment'!I38</f>
        <v>0</v>
      </c>
      <c r="J38" s="21">
        <f>'Risk &amp; opportunity assessment'!J38</f>
        <v>0</v>
      </c>
      <c r="K38" s="21">
        <f>'Risk &amp; opportunity assessment'!K38</f>
        <v>0</v>
      </c>
      <c r="L38" s="21">
        <f>'Risk &amp; opportunity assessment'!L38</f>
        <v>0</v>
      </c>
      <c r="M38" s="21">
        <f>'Risk &amp; opportunity assessment'!M38</f>
        <v>0</v>
      </c>
      <c r="N38" s="21">
        <f>'Risk &amp; opportunity assessment'!N38</f>
        <v>0</v>
      </c>
      <c r="O38" s="21">
        <f>'Risk &amp; opportunity assessment'!O38</f>
        <v>0</v>
      </c>
      <c r="P38" s="21" t="e">
        <f>'Risk &amp; opportunity assessment'!P38</f>
        <v>#DIV/0!</v>
      </c>
      <c r="Q38" s="19" t="e">
        <f t="shared" si="0"/>
        <v>#DIV/0!</v>
      </c>
    </row>
    <row r="39" spans="2:17" ht="29.25" customHeight="1" x14ac:dyDescent="0.35">
      <c r="B39" s="21">
        <f>'Risk &amp; opportunity assessment'!B39</f>
        <v>0</v>
      </c>
      <c r="C39" s="21">
        <f>'Risk &amp; opportunity assessment'!C39</f>
        <v>0</v>
      </c>
      <c r="D39" s="21">
        <f>'Risk &amp; opportunity assessment'!D39</f>
        <v>0</v>
      </c>
      <c r="E39" s="21">
        <f>'Risk &amp; opportunity assessment'!E39</f>
        <v>0</v>
      </c>
      <c r="F39" s="21">
        <f>'Risk &amp; opportunity assessment'!F39</f>
        <v>0</v>
      </c>
      <c r="G39" s="21">
        <f>'Risk &amp; opportunity assessment'!G39</f>
        <v>0</v>
      </c>
      <c r="H39" s="21">
        <f>'Risk &amp; opportunity assessment'!H39</f>
        <v>0</v>
      </c>
      <c r="I39" s="21">
        <f>'Risk &amp; opportunity assessment'!I39</f>
        <v>0</v>
      </c>
      <c r="J39" s="21">
        <f>'Risk &amp; opportunity assessment'!J39</f>
        <v>0</v>
      </c>
      <c r="K39" s="21">
        <f>'Risk &amp; opportunity assessment'!K39</f>
        <v>0</v>
      </c>
      <c r="L39" s="21">
        <f>'Risk &amp; opportunity assessment'!L39</f>
        <v>0</v>
      </c>
      <c r="M39" s="21">
        <f>'Risk &amp; opportunity assessment'!M39</f>
        <v>0</v>
      </c>
      <c r="N39" s="21">
        <f>'Risk &amp; opportunity assessment'!N39</f>
        <v>0</v>
      </c>
      <c r="O39" s="21">
        <f>'Risk &amp; opportunity assessment'!O39</f>
        <v>0</v>
      </c>
      <c r="P39" s="21" t="e">
        <f>'Risk &amp; opportunity assessment'!P39</f>
        <v>#DIV/0!</v>
      </c>
      <c r="Q39" s="19" t="e">
        <f t="shared" si="0"/>
        <v>#DIV/0!</v>
      </c>
    </row>
    <row r="40" spans="2:17" ht="29.25" customHeight="1" x14ac:dyDescent="0.35">
      <c r="B40" s="21">
        <f>'Risk &amp; opportunity assessment'!B40</f>
        <v>0</v>
      </c>
      <c r="C40" s="21">
        <f>'Risk &amp; opportunity assessment'!C40</f>
        <v>0</v>
      </c>
      <c r="D40" s="21">
        <f>'Risk &amp; opportunity assessment'!D40</f>
        <v>0</v>
      </c>
      <c r="E40" s="21">
        <f>'Risk &amp; opportunity assessment'!E40</f>
        <v>0</v>
      </c>
      <c r="F40" s="21">
        <f>'Risk &amp; opportunity assessment'!F40</f>
        <v>0</v>
      </c>
      <c r="G40" s="21">
        <f>'Risk &amp; opportunity assessment'!G40</f>
        <v>0</v>
      </c>
      <c r="H40" s="21">
        <f>'Risk &amp; opportunity assessment'!H40</f>
        <v>0</v>
      </c>
      <c r="I40" s="21">
        <f>'Risk &amp; opportunity assessment'!I40</f>
        <v>0</v>
      </c>
      <c r="J40" s="21">
        <f>'Risk &amp; opportunity assessment'!J40</f>
        <v>0</v>
      </c>
      <c r="K40" s="21">
        <f>'Risk &amp; opportunity assessment'!K40</f>
        <v>0</v>
      </c>
      <c r="L40" s="21">
        <f>'Risk &amp; opportunity assessment'!L40</f>
        <v>0</v>
      </c>
      <c r="M40" s="21">
        <f>'Risk &amp; opportunity assessment'!M40</f>
        <v>0</v>
      </c>
      <c r="N40" s="21">
        <f>'Risk &amp; opportunity assessment'!N40</f>
        <v>0</v>
      </c>
      <c r="O40" s="21">
        <f>'Risk &amp; opportunity assessment'!O40</f>
        <v>0</v>
      </c>
      <c r="P40" s="21" t="e">
        <f>'Risk &amp; opportunity assessment'!P40</f>
        <v>#DIV/0!</v>
      </c>
      <c r="Q40" s="19" t="e">
        <f t="shared" si="0"/>
        <v>#DIV/0!</v>
      </c>
    </row>
    <row r="41" spans="2:17" ht="29.25" customHeight="1" x14ac:dyDescent="0.35">
      <c r="B41" s="21">
        <f>'Risk &amp; opportunity assessment'!B41</f>
        <v>0</v>
      </c>
      <c r="C41" s="21">
        <f>'Risk &amp; opportunity assessment'!C41</f>
        <v>0</v>
      </c>
      <c r="D41" s="21">
        <f>'Risk &amp; opportunity assessment'!D41</f>
        <v>0</v>
      </c>
      <c r="E41" s="21">
        <f>'Risk &amp; opportunity assessment'!E41</f>
        <v>0</v>
      </c>
      <c r="F41" s="21">
        <f>'Risk &amp; opportunity assessment'!F41</f>
        <v>0</v>
      </c>
      <c r="G41" s="21">
        <f>'Risk &amp; opportunity assessment'!G41</f>
        <v>0</v>
      </c>
      <c r="H41" s="21">
        <f>'Risk &amp; opportunity assessment'!H41</f>
        <v>0</v>
      </c>
      <c r="I41" s="21">
        <f>'Risk &amp; opportunity assessment'!I41</f>
        <v>0</v>
      </c>
      <c r="J41" s="21">
        <f>'Risk &amp; opportunity assessment'!J41</f>
        <v>0</v>
      </c>
      <c r="K41" s="21">
        <f>'Risk &amp; opportunity assessment'!K41</f>
        <v>0</v>
      </c>
      <c r="L41" s="21">
        <f>'Risk &amp; opportunity assessment'!L41</f>
        <v>0</v>
      </c>
      <c r="M41" s="21">
        <f>'Risk &amp; opportunity assessment'!M41</f>
        <v>0</v>
      </c>
      <c r="N41" s="21">
        <f>'Risk &amp; opportunity assessment'!N41</f>
        <v>0</v>
      </c>
      <c r="O41" s="21">
        <f>'Risk &amp; opportunity assessment'!O41</f>
        <v>0</v>
      </c>
      <c r="P41" s="21" t="e">
        <f>'Risk &amp; opportunity assessment'!P41</f>
        <v>#DIV/0!</v>
      </c>
      <c r="Q41" s="19" t="e">
        <f t="shared" si="0"/>
        <v>#DIV/0!</v>
      </c>
    </row>
    <row r="42" spans="2:17" ht="29.25" customHeight="1" x14ac:dyDescent="0.35">
      <c r="B42" s="21">
        <f>'Risk &amp; opportunity assessment'!B42</f>
        <v>0</v>
      </c>
      <c r="C42" s="21">
        <f>'Risk &amp; opportunity assessment'!C42</f>
        <v>0</v>
      </c>
      <c r="D42" s="21">
        <f>'Risk &amp; opportunity assessment'!D42</f>
        <v>0</v>
      </c>
      <c r="E42" s="21">
        <f>'Risk &amp; opportunity assessment'!E42</f>
        <v>0</v>
      </c>
      <c r="F42" s="21">
        <f>'Risk &amp; opportunity assessment'!F42</f>
        <v>0</v>
      </c>
      <c r="G42" s="21">
        <f>'Risk &amp; opportunity assessment'!G42</f>
        <v>0</v>
      </c>
      <c r="H42" s="21">
        <f>'Risk &amp; opportunity assessment'!H42</f>
        <v>0</v>
      </c>
      <c r="I42" s="21">
        <f>'Risk &amp; opportunity assessment'!I42</f>
        <v>0</v>
      </c>
      <c r="J42" s="21">
        <f>'Risk &amp; opportunity assessment'!J42</f>
        <v>0</v>
      </c>
      <c r="K42" s="21">
        <f>'Risk &amp; opportunity assessment'!K42</f>
        <v>0</v>
      </c>
      <c r="L42" s="21">
        <f>'Risk &amp; opportunity assessment'!L42</f>
        <v>0</v>
      </c>
      <c r="M42" s="21">
        <f>'Risk &amp; opportunity assessment'!M42</f>
        <v>0</v>
      </c>
      <c r="N42" s="21">
        <f>'Risk &amp; opportunity assessment'!N42</f>
        <v>0</v>
      </c>
      <c r="O42" s="21">
        <f>'Risk &amp; opportunity assessment'!O42</f>
        <v>0</v>
      </c>
      <c r="P42" s="21" t="e">
        <f>'Risk &amp; opportunity assessment'!P42</f>
        <v>#DIV/0!</v>
      </c>
      <c r="Q42" s="19" t="e">
        <f t="shared" si="0"/>
        <v>#DIV/0!</v>
      </c>
    </row>
    <row r="43" spans="2:17" ht="29.25" customHeight="1" x14ac:dyDescent="0.35">
      <c r="B43" s="21">
        <f>'Risk &amp; opportunity assessment'!B43</f>
        <v>0</v>
      </c>
      <c r="C43" s="21">
        <f>'Risk &amp; opportunity assessment'!C43</f>
        <v>0</v>
      </c>
      <c r="D43" s="21">
        <f>'Risk &amp; opportunity assessment'!D43</f>
        <v>0</v>
      </c>
      <c r="E43" s="21">
        <f>'Risk &amp; opportunity assessment'!E43</f>
        <v>0</v>
      </c>
      <c r="F43" s="21">
        <f>'Risk &amp; opportunity assessment'!F43</f>
        <v>0</v>
      </c>
      <c r="G43" s="21">
        <f>'Risk &amp; opportunity assessment'!G43</f>
        <v>0</v>
      </c>
      <c r="H43" s="21">
        <f>'Risk &amp; opportunity assessment'!H43</f>
        <v>0</v>
      </c>
      <c r="I43" s="21">
        <f>'Risk &amp; opportunity assessment'!I43</f>
        <v>0</v>
      </c>
      <c r="J43" s="21">
        <f>'Risk &amp; opportunity assessment'!J43</f>
        <v>0</v>
      </c>
      <c r="K43" s="21">
        <f>'Risk &amp; opportunity assessment'!K43</f>
        <v>0</v>
      </c>
      <c r="L43" s="21">
        <f>'Risk &amp; opportunity assessment'!L43</f>
        <v>0</v>
      </c>
      <c r="M43" s="21">
        <f>'Risk &amp; opportunity assessment'!M43</f>
        <v>0</v>
      </c>
      <c r="N43" s="21">
        <f>'Risk &amp; opportunity assessment'!N43</f>
        <v>0</v>
      </c>
      <c r="O43" s="21">
        <f>'Risk &amp; opportunity assessment'!O43</f>
        <v>0</v>
      </c>
      <c r="P43" s="21" t="e">
        <f>'Risk &amp; opportunity assessment'!P43</f>
        <v>#DIV/0!</v>
      </c>
      <c r="Q43" s="19" t="e">
        <f t="shared" si="0"/>
        <v>#DIV/0!</v>
      </c>
    </row>
    <row r="44" spans="2:17" ht="29.25" customHeight="1" x14ac:dyDescent="0.35">
      <c r="B44" s="21">
        <f>'Risk &amp; opportunity assessment'!B44</f>
        <v>0</v>
      </c>
      <c r="C44" s="21">
        <f>'Risk &amp; opportunity assessment'!C44</f>
        <v>0</v>
      </c>
      <c r="D44" s="21">
        <f>'Risk &amp; opportunity assessment'!D44</f>
        <v>0</v>
      </c>
      <c r="E44" s="21">
        <f>'Risk &amp; opportunity assessment'!E44</f>
        <v>0</v>
      </c>
      <c r="F44" s="21">
        <f>'Risk &amp; opportunity assessment'!F44</f>
        <v>0</v>
      </c>
      <c r="G44" s="21">
        <f>'Risk &amp; opportunity assessment'!G44</f>
        <v>0</v>
      </c>
      <c r="H44" s="21">
        <f>'Risk &amp; opportunity assessment'!H44</f>
        <v>0</v>
      </c>
      <c r="I44" s="21">
        <f>'Risk &amp; opportunity assessment'!I44</f>
        <v>0</v>
      </c>
      <c r="J44" s="21">
        <f>'Risk &amp; opportunity assessment'!J44</f>
        <v>0</v>
      </c>
      <c r="K44" s="21">
        <f>'Risk &amp; opportunity assessment'!K44</f>
        <v>0</v>
      </c>
      <c r="L44" s="21">
        <f>'Risk &amp; opportunity assessment'!L44</f>
        <v>0</v>
      </c>
      <c r="M44" s="21">
        <f>'Risk &amp; opportunity assessment'!M44</f>
        <v>0</v>
      </c>
      <c r="N44" s="21">
        <f>'Risk &amp; opportunity assessment'!N44</f>
        <v>0</v>
      </c>
      <c r="O44" s="21">
        <f>'Risk &amp; opportunity assessment'!O44</f>
        <v>0</v>
      </c>
      <c r="P44" s="21" t="e">
        <f>'Risk &amp; opportunity assessment'!P44</f>
        <v>#DIV/0!</v>
      </c>
      <c r="Q44" s="19" t="e">
        <f t="shared" si="0"/>
        <v>#DIV/0!</v>
      </c>
    </row>
    <row r="45" spans="2:17" ht="29.25" customHeight="1" x14ac:dyDescent="0.35">
      <c r="B45" s="21">
        <f>'Risk &amp; opportunity assessment'!B45</f>
        <v>0</v>
      </c>
      <c r="C45" s="21">
        <f>'Risk &amp; opportunity assessment'!C45</f>
        <v>0</v>
      </c>
      <c r="D45" s="21">
        <f>'Risk &amp; opportunity assessment'!D45</f>
        <v>0</v>
      </c>
      <c r="E45" s="21">
        <f>'Risk &amp; opportunity assessment'!E45</f>
        <v>0</v>
      </c>
      <c r="F45" s="21">
        <f>'Risk &amp; opportunity assessment'!F45</f>
        <v>0</v>
      </c>
      <c r="G45" s="21">
        <f>'Risk &amp; opportunity assessment'!G45</f>
        <v>0</v>
      </c>
      <c r="H45" s="21">
        <f>'Risk &amp; opportunity assessment'!H45</f>
        <v>0</v>
      </c>
      <c r="I45" s="21">
        <f>'Risk &amp; opportunity assessment'!I45</f>
        <v>0</v>
      </c>
      <c r="J45" s="21">
        <f>'Risk &amp; opportunity assessment'!J45</f>
        <v>0</v>
      </c>
      <c r="K45" s="21">
        <f>'Risk &amp; opportunity assessment'!K45</f>
        <v>0</v>
      </c>
      <c r="L45" s="21">
        <f>'Risk &amp; opportunity assessment'!L45</f>
        <v>0</v>
      </c>
      <c r="M45" s="21">
        <f>'Risk &amp; opportunity assessment'!M45</f>
        <v>0</v>
      </c>
      <c r="N45" s="21">
        <f>'Risk &amp; opportunity assessment'!N45</f>
        <v>0</v>
      </c>
      <c r="O45" s="21">
        <f>'Risk &amp; opportunity assessment'!O45</f>
        <v>0</v>
      </c>
      <c r="P45" s="21" t="e">
        <f>'Risk &amp; opportunity assessment'!P45</f>
        <v>#DIV/0!</v>
      </c>
      <c r="Q45" s="19" t="e">
        <f t="shared" si="0"/>
        <v>#DIV/0!</v>
      </c>
    </row>
    <row r="46" spans="2:17" ht="29.25" customHeight="1" x14ac:dyDescent="0.35">
      <c r="B46" s="21">
        <f>'Risk &amp; opportunity assessment'!B46</f>
        <v>0</v>
      </c>
      <c r="C46" s="21">
        <f>'Risk &amp; opportunity assessment'!C46</f>
        <v>0</v>
      </c>
      <c r="D46" s="21">
        <f>'Risk &amp; opportunity assessment'!D46</f>
        <v>0</v>
      </c>
      <c r="E46" s="21">
        <f>'Risk &amp; opportunity assessment'!E46</f>
        <v>0</v>
      </c>
      <c r="F46" s="21">
        <f>'Risk &amp; opportunity assessment'!F46</f>
        <v>0</v>
      </c>
      <c r="G46" s="21">
        <f>'Risk &amp; opportunity assessment'!G46</f>
        <v>0</v>
      </c>
      <c r="H46" s="21">
        <f>'Risk &amp; opportunity assessment'!H46</f>
        <v>0</v>
      </c>
      <c r="I46" s="21">
        <f>'Risk &amp; opportunity assessment'!I46</f>
        <v>0</v>
      </c>
      <c r="J46" s="21">
        <f>'Risk &amp; opportunity assessment'!J46</f>
        <v>0</v>
      </c>
      <c r="K46" s="21">
        <f>'Risk &amp; opportunity assessment'!K46</f>
        <v>0</v>
      </c>
      <c r="L46" s="21">
        <f>'Risk &amp; opportunity assessment'!L46</f>
        <v>0</v>
      </c>
      <c r="M46" s="21">
        <f>'Risk &amp; opportunity assessment'!M46</f>
        <v>0</v>
      </c>
      <c r="N46" s="21">
        <f>'Risk &amp; opportunity assessment'!N46</f>
        <v>0</v>
      </c>
      <c r="O46" s="21">
        <f>'Risk &amp; opportunity assessment'!O46</f>
        <v>0</v>
      </c>
      <c r="P46" s="21" t="e">
        <f>'Risk &amp; opportunity assessment'!P46</f>
        <v>#DIV/0!</v>
      </c>
      <c r="Q46" s="19" t="e">
        <f t="shared" si="0"/>
        <v>#DIV/0!</v>
      </c>
    </row>
    <row r="47" spans="2:17" ht="29.25" customHeight="1" x14ac:dyDescent="0.35">
      <c r="B47" s="21">
        <f>'Risk &amp; opportunity assessment'!B47</f>
        <v>0</v>
      </c>
      <c r="C47" s="21">
        <f>'Risk &amp; opportunity assessment'!C47</f>
        <v>0</v>
      </c>
      <c r="D47" s="21">
        <f>'Risk &amp; opportunity assessment'!D47</f>
        <v>0</v>
      </c>
      <c r="E47" s="21">
        <f>'Risk &amp; opportunity assessment'!E47</f>
        <v>0</v>
      </c>
      <c r="F47" s="21">
        <f>'Risk &amp; opportunity assessment'!F47</f>
        <v>0</v>
      </c>
      <c r="G47" s="21">
        <f>'Risk &amp; opportunity assessment'!G47</f>
        <v>0</v>
      </c>
      <c r="H47" s="21">
        <f>'Risk &amp; opportunity assessment'!H47</f>
        <v>0</v>
      </c>
      <c r="I47" s="21">
        <f>'Risk &amp; opportunity assessment'!I47</f>
        <v>0</v>
      </c>
      <c r="J47" s="21">
        <f>'Risk &amp; opportunity assessment'!J47</f>
        <v>0</v>
      </c>
      <c r="K47" s="21">
        <f>'Risk &amp; opportunity assessment'!K47</f>
        <v>0</v>
      </c>
      <c r="L47" s="21">
        <f>'Risk &amp; opportunity assessment'!L47</f>
        <v>0</v>
      </c>
      <c r="M47" s="21">
        <f>'Risk &amp; opportunity assessment'!M47</f>
        <v>0</v>
      </c>
      <c r="N47" s="21">
        <f>'Risk &amp; opportunity assessment'!N47</f>
        <v>0</v>
      </c>
      <c r="O47" s="21">
        <f>'Risk &amp; opportunity assessment'!O47</f>
        <v>0</v>
      </c>
      <c r="P47" s="21" t="e">
        <f>'Risk &amp; opportunity assessment'!P47</f>
        <v>#DIV/0!</v>
      </c>
      <c r="Q47" s="19" t="e">
        <f t="shared" si="0"/>
        <v>#DIV/0!</v>
      </c>
    </row>
    <row r="48" spans="2:17" ht="29.25" customHeight="1" x14ac:dyDescent="0.35">
      <c r="B48" s="21">
        <f>'Risk &amp; opportunity assessment'!B48</f>
        <v>0</v>
      </c>
      <c r="C48" s="21">
        <f>'Risk &amp; opportunity assessment'!C48</f>
        <v>0</v>
      </c>
      <c r="D48" s="21">
        <f>'Risk &amp; opportunity assessment'!D48</f>
        <v>0</v>
      </c>
      <c r="E48" s="21">
        <f>'Risk &amp; opportunity assessment'!E48</f>
        <v>0</v>
      </c>
      <c r="F48" s="21">
        <f>'Risk &amp; opportunity assessment'!F48</f>
        <v>0</v>
      </c>
      <c r="G48" s="21">
        <f>'Risk &amp; opportunity assessment'!G48</f>
        <v>0</v>
      </c>
      <c r="H48" s="21">
        <f>'Risk &amp; opportunity assessment'!H48</f>
        <v>0</v>
      </c>
      <c r="I48" s="21">
        <f>'Risk &amp; opportunity assessment'!I48</f>
        <v>0</v>
      </c>
      <c r="J48" s="21">
        <f>'Risk &amp; opportunity assessment'!J48</f>
        <v>0</v>
      </c>
      <c r="K48" s="21">
        <f>'Risk &amp; opportunity assessment'!K48</f>
        <v>0</v>
      </c>
      <c r="L48" s="21">
        <f>'Risk &amp; opportunity assessment'!L48</f>
        <v>0</v>
      </c>
      <c r="M48" s="21">
        <f>'Risk &amp; opportunity assessment'!M48</f>
        <v>0</v>
      </c>
      <c r="N48" s="21">
        <f>'Risk &amp; opportunity assessment'!N48</f>
        <v>0</v>
      </c>
      <c r="O48" s="21">
        <f>'Risk &amp; opportunity assessment'!O48</f>
        <v>0</v>
      </c>
      <c r="P48" s="21" t="e">
        <f>'Risk &amp; opportunity assessment'!P48</f>
        <v>#DIV/0!</v>
      </c>
      <c r="Q48" s="19" t="e">
        <f t="shared" si="0"/>
        <v>#DIV/0!</v>
      </c>
    </row>
    <row r="49" spans="2:17" ht="29.25" customHeight="1" x14ac:dyDescent="0.35">
      <c r="B49" s="21">
        <f>'Risk &amp; opportunity assessment'!B49</f>
        <v>0</v>
      </c>
      <c r="C49" s="21">
        <f>'Risk &amp; opportunity assessment'!C49</f>
        <v>0</v>
      </c>
      <c r="D49" s="21">
        <f>'Risk &amp; opportunity assessment'!D49</f>
        <v>0</v>
      </c>
      <c r="E49" s="21">
        <f>'Risk &amp; opportunity assessment'!E49</f>
        <v>0</v>
      </c>
      <c r="F49" s="21">
        <f>'Risk &amp; opportunity assessment'!F49</f>
        <v>0</v>
      </c>
      <c r="G49" s="21">
        <f>'Risk &amp; opportunity assessment'!G49</f>
        <v>0</v>
      </c>
      <c r="H49" s="21">
        <f>'Risk &amp; opportunity assessment'!H49</f>
        <v>0</v>
      </c>
      <c r="I49" s="21">
        <f>'Risk &amp; opportunity assessment'!I49</f>
        <v>0</v>
      </c>
      <c r="J49" s="21">
        <f>'Risk &amp; opportunity assessment'!J49</f>
        <v>0</v>
      </c>
      <c r="K49" s="21">
        <f>'Risk &amp; opportunity assessment'!K49</f>
        <v>0</v>
      </c>
      <c r="L49" s="21">
        <f>'Risk &amp; opportunity assessment'!L49</f>
        <v>0</v>
      </c>
      <c r="M49" s="21">
        <f>'Risk &amp; opportunity assessment'!M49</f>
        <v>0</v>
      </c>
      <c r="N49" s="21">
        <f>'Risk &amp; opportunity assessment'!N49</f>
        <v>0</v>
      </c>
      <c r="O49" s="21">
        <f>'Risk &amp; opportunity assessment'!O49</f>
        <v>0</v>
      </c>
      <c r="P49" s="21" t="e">
        <f>'Risk &amp; opportunity assessment'!P49</f>
        <v>#DIV/0!</v>
      </c>
      <c r="Q49" s="19" t="e">
        <f t="shared" si="0"/>
        <v>#DIV/0!</v>
      </c>
    </row>
    <row r="50" spans="2:17" ht="29.25" customHeight="1" x14ac:dyDescent="0.35">
      <c r="B50" s="21">
        <f>'Risk &amp; opportunity assessment'!B50</f>
        <v>0</v>
      </c>
      <c r="C50" s="21">
        <f>'Risk &amp; opportunity assessment'!C50</f>
        <v>0</v>
      </c>
      <c r="D50" s="21">
        <f>'Risk &amp; opportunity assessment'!D50</f>
        <v>0</v>
      </c>
      <c r="E50" s="21">
        <f>'Risk &amp; opportunity assessment'!E50</f>
        <v>0</v>
      </c>
      <c r="F50" s="21">
        <f>'Risk &amp; opportunity assessment'!F50</f>
        <v>0</v>
      </c>
      <c r="G50" s="21">
        <f>'Risk &amp; opportunity assessment'!G50</f>
        <v>0</v>
      </c>
      <c r="H50" s="21">
        <f>'Risk &amp; opportunity assessment'!H50</f>
        <v>0</v>
      </c>
      <c r="I50" s="21">
        <f>'Risk &amp; opportunity assessment'!I50</f>
        <v>0</v>
      </c>
      <c r="J50" s="21">
        <f>'Risk &amp; opportunity assessment'!J50</f>
        <v>0</v>
      </c>
      <c r="K50" s="21">
        <f>'Risk &amp; opportunity assessment'!K50</f>
        <v>0</v>
      </c>
      <c r="L50" s="21">
        <f>'Risk &amp; opportunity assessment'!L50</f>
        <v>0</v>
      </c>
      <c r="M50" s="21">
        <f>'Risk &amp; opportunity assessment'!M50</f>
        <v>0</v>
      </c>
      <c r="N50" s="21">
        <f>'Risk &amp; opportunity assessment'!N50</f>
        <v>0</v>
      </c>
      <c r="O50" s="21">
        <f>'Risk &amp; opportunity assessment'!O50</f>
        <v>0</v>
      </c>
      <c r="P50" s="21" t="e">
        <f>'Risk &amp; opportunity assessment'!P50</f>
        <v>#DIV/0!</v>
      </c>
      <c r="Q50" s="19" t="e">
        <f t="shared" si="0"/>
        <v>#DIV/0!</v>
      </c>
    </row>
    <row r="51" spans="2:17" ht="29.25" customHeight="1" x14ac:dyDescent="0.35">
      <c r="B51" s="21">
        <f>'Risk &amp; opportunity assessment'!B51</f>
        <v>0</v>
      </c>
      <c r="C51" s="21">
        <f>'Risk &amp; opportunity assessment'!C51</f>
        <v>0</v>
      </c>
      <c r="D51" s="21">
        <f>'Risk &amp; opportunity assessment'!D51</f>
        <v>0</v>
      </c>
      <c r="E51" s="21">
        <f>'Risk &amp; opportunity assessment'!E51</f>
        <v>0</v>
      </c>
      <c r="F51" s="21">
        <f>'Risk &amp; opportunity assessment'!F51</f>
        <v>0</v>
      </c>
      <c r="G51" s="21">
        <f>'Risk &amp; opportunity assessment'!G51</f>
        <v>0</v>
      </c>
      <c r="H51" s="21">
        <f>'Risk &amp; opportunity assessment'!H51</f>
        <v>0</v>
      </c>
      <c r="I51" s="21">
        <f>'Risk &amp; opportunity assessment'!I51</f>
        <v>0</v>
      </c>
      <c r="J51" s="21">
        <f>'Risk &amp; opportunity assessment'!J51</f>
        <v>0</v>
      </c>
      <c r="K51" s="21">
        <f>'Risk &amp; opportunity assessment'!K51</f>
        <v>0</v>
      </c>
      <c r="L51" s="21">
        <f>'Risk &amp; opportunity assessment'!L51</f>
        <v>0</v>
      </c>
      <c r="M51" s="21">
        <f>'Risk &amp; opportunity assessment'!M51</f>
        <v>0</v>
      </c>
      <c r="N51" s="21">
        <f>'Risk &amp; opportunity assessment'!N51</f>
        <v>0</v>
      </c>
      <c r="O51" s="21">
        <f>'Risk &amp; opportunity assessment'!O51</f>
        <v>0</v>
      </c>
      <c r="P51" s="21" t="e">
        <f>'Risk &amp; opportunity assessment'!P51</f>
        <v>#DIV/0!</v>
      </c>
      <c r="Q51" s="19" t="e">
        <f t="shared" si="0"/>
        <v>#DIV/0!</v>
      </c>
    </row>
    <row r="52" spans="2:17" ht="29.25" customHeight="1" x14ac:dyDescent="0.35">
      <c r="B52" s="21">
        <f>'Risk &amp; opportunity assessment'!B52</f>
        <v>0</v>
      </c>
      <c r="C52" s="21">
        <f>'Risk &amp; opportunity assessment'!C52</f>
        <v>0</v>
      </c>
      <c r="D52" s="21">
        <f>'Risk &amp; opportunity assessment'!D52</f>
        <v>0</v>
      </c>
      <c r="E52" s="21">
        <f>'Risk &amp; opportunity assessment'!E52</f>
        <v>0</v>
      </c>
      <c r="F52" s="21">
        <f>'Risk &amp; opportunity assessment'!F52</f>
        <v>0</v>
      </c>
      <c r="G52" s="21">
        <f>'Risk &amp; opportunity assessment'!G52</f>
        <v>0</v>
      </c>
      <c r="H52" s="21">
        <f>'Risk &amp; opportunity assessment'!H52</f>
        <v>0</v>
      </c>
      <c r="I52" s="21">
        <f>'Risk &amp; opportunity assessment'!I52</f>
        <v>0</v>
      </c>
      <c r="J52" s="21">
        <f>'Risk &amp; opportunity assessment'!J52</f>
        <v>0</v>
      </c>
      <c r="K52" s="21">
        <f>'Risk &amp; opportunity assessment'!K52</f>
        <v>0</v>
      </c>
      <c r="L52" s="21">
        <f>'Risk &amp; opportunity assessment'!L52</f>
        <v>0</v>
      </c>
      <c r="M52" s="21">
        <f>'Risk &amp; opportunity assessment'!M52</f>
        <v>0</v>
      </c>
      <c r="N52" s="21">
        <f>'Risk &amp; opportunity assessment'!N52</f>
        <v>0</v>
      </c>
      <c r="O52" s="21">
        <f>'Risk &amp; opportunity assessment'!O52</f>
        <v>0</v>
      </c>
      <c r="P52" s="21" t="e">
        <f>'Risk &amp; opportunity assessment'!P52</f>
        <v>#DIV/0!</v>
      </c>
      <c r="Q52" s="19" t="e">
        <f t="shared" si="0"/>
        <v>#DIV/0!</v>
      </c>
    </row>
    <row r="53" spans="2:17" ht="29.25" customHeight="1" x14ac:dyDescent="0.35">
      <c r="B53" s="21">
        <f>'Risk &amp; opportunity assessment'!B53</f>
        <v>0</v>
      </c>
      <c r="C53" s="21">
        <f>'Risk &amp; opportunity assessment'!C53</f>
        <v>0</v>
      </c>
      <c r="D53" s="21">
        <f>'Risk &amp; opportunity assessment'!D53</f>
        <v>0</v>
      </c>
      <c r="E53" s="21">
        <f>'Risk &amp; opportunity assessment'!E53</f>
        <v>0</v>
      </c>
      <c r="F53" s="21">
        <f>'Risk &amp; opportunity assessment'!F53</f>
        <v>0</v>
      </c>
      <c r="G53" s="21">
        <f>'Risk &amp; opportunity assessment'!G53</f>
        <v>0</v>
      </c>
      <c r="H53" s="21">
        <f>'Risk &amp; opportunity assessment'!H53</f>
        <v>0</v>
      </c>
      <c r="I53" s="21">
        <f>'Risk &amp; opportunity assessment'!I53</f>
        <v>0</v>
      </c>
      <c r="J53" s="21">
        <f>'Risk &amp; opportunity assessment'!J53</f>
        <v>0</v>
      </c>
      <c r="K53" s="21">
        <f>'Risk &amp; opportunity assessment'!K53</f>
        <v>0</v>
      </c>
      <c r="L53" s="21">
        <f>'Risk &amp; opportunity assessment'!L53</f>
        <v>0</v>
      </c>
      <c r="M53" s="21">
        <f>'Risk &amp; opportunity assessment'!M53</f>
        <v>0</v>
      </c>
      <c r="N53" s="21">
        <f>'Risk &amp; opportunity assessment'!N53</f>
        <v>0</v>
      </c>
      <c r="O53" s="21">
        <f>'Risk &amp; opportunity assessment'!O53</f>
        <v>0</v>
      </c>
      <c r="P53" s="21" t="e">
        <f>'Risk &amp; opportunity assessment'!P53</f>
        <v>#DIV/0!</v>
      </c>
      <c r="Q53" s="19" t="e">
        <f t="shared" si="0"/>
        <v>#DIV/0!</v>
      </c>
    </row>
    <row r="54" spans="2:17" ht="29.25" customHeight="1" x14ac:dyDescent="0.35">
      <c r="B54" s="21">
        <f>'Risk &amp; opportunity assessment'!B54</f>
        <v>0</v>
      </c>
      <c r="C54" s="21">
        <f>'Risk &amp; opportunity assessment'!C54</f>
        <v>0</v>
      </c>
      <c r="D54" s="21">
        <f>'Risk &amp; opportunity assessment'!D54</f>
        <v>0</v>
      </c>
      <c r="E54" s="21">
        <f>'Risk &amp; opportunity assessment'!E54</f>
        <v>0</v>
      </c>
      <c r="F54" s="21">
        <f>'Risk &amp; opportunity assessment'!F54</f>
        <v>0</v>
      </c>
      <c r="G54" s="21">
        <f>'Risk &amp; opportunity assessment'!G54</f>
        <v>0</v>
      </c>
      <c r="H54" s="21">
        <f>'Risk &amp; opportunity assessment'!H54</f>
        <v>0</v>
      </c>
      <c r="I54" s="21">
        <f>'Risk &amp; opportunity assessment'!I54</f>
        <v>0</v>
      </c>
      <c r="J54" s="21">
        <f>'Risk &amp; opportunity assessment'!J54</f>
        <v>0</v>
      </c>
      <c r="K54" s="21">
        <f>'Risk &amp; opportunity assessment'!K54</f>
        <v>0</v>
      </c>
      <c r="L54" s="21">
        <f>'Risk &amp; opportunity assessment'!L54</f>
        <v>0</v>
      </c>
      <c r="M54" s="21">
        <f>'Risk &amp; opportunity assessment'!M54</f>
        <v>0</v>
      </c>
      <c r="N54" s="21">
        <f>'Risk &amp; opportunity assessment'!N54</f>
        <v>0</v>
      </c>
      <c r="O54" s="21">
        <f>'Risk &amp; opportunity assessment'!O54</f>
        <v>0</v>
      </c>
      <c r="P54" s="21" t="e">
        <f>'Risk &amp; opportunity assessment'!P54</f>
        <v>#DIV/0!</v>
      </c>
      <c r="Q54" s="19" t="e">
        <f t="shared" si="0"/>
        <v>#DIV/0!</v>
      </c>
    </row>
    <row r="55" spans="2:17" ht="29.25" customHeight="1" x14ac:dyDescent="0.35">
      <c r="B55" s="21">
        <f>'Risk &amp; opportunity assessment'!B55</f>
        <v>0</v>
      </c>
      <c r="C55" s="21">
        <f>'Risk &amp; opportunity assessment'!C55</f>
        <v>0</v>
      </c>
      <c r="D55" s="21">
        <f>'Risk &amp; opportunity assessment'!D55</f>
        <v>0</v>
      </c>
      <c r="E55" s="21">
        <f>'Risk &amp; opportunity assessment'!E55</f>
        <v>0</v>
      </c>
      <c r="F55" s="21">
        <f>'Risk &amp; opportunity assessment'!F55</f>
        <v>0</v>
      </c>
      <c r="G55" s="21">
        <f>'Risk &amp; opportunity assessment'!G55</f>
        <v>0</v>
      </c>
      <c r="H55" s="21">
        <f>'Risk &amp; opportunity assessment'!H55</f>
        <v>0</v>
      </c>
      <c r="I55" s="21">
        <f>'Risk &amp; opportunity assessment'!I55</f>
        <v>0</v>
      </c>
      <c r="J55" s="21">
        <f>'Risk &amp; opportunity assessment'!J55</f>
        <v>0</v>
      </c>
      <c r="K55" s="21">
        <f>'Risk &amp; opportunity assessment'!K55</f>
        <v>0</v>
      </c>
      <c r="L55" s="21">
        <f>'Risk &amp; opportunity assessment'!L55</f>
        <v>0</v>
      </c>
      <c r="M55" s="21">
        <f>'Risk &amp; opportunity assessment'!M55</f>
        <v>0</v>
      </c>
      <c r="N55" s="21">
        <f>'Risk &amp; opportunity assessment'!N55</f>
        <v>0</v>
      </c>
      <c r="O55" s="21">
        <f>'Risk &amp; opportunity assessment'!O55</f>
        <v>0</v>
      </c>
      <c r="P55" s="21" t="e">
        <f>'Risk &amp; opportunity assessment'!P55</f>
        <v>#DIV/0!</v>
      </c>
      <c r="Q55" s="19" t="e">
        <f t="shared" si="0"/>
        <v>#DIV/0!</v>
      </c>
    </row>
    <row r="56" spans="2:17" ht="29.25" customHeight="1" x14ac:dyDescent="0.35">
      <c r="B56" s="21">
        <f>'Risk &amp; opportunity assessment'!B56</f>
        <v>0</v>
      </c>
      <c r="C56" s="21">
        <f>'Risk &amp; opportunity assessment'!C56</f>
        <v>0</v>
      </c>
      <c r="D56" s="21">
        <f>'Risk &amp; opportunity assessment'!D56</f>
        <v>0</v>
      </c>
      <c r="E56" s="21">
        <f>'Risk &amp; opportunity assessment'!E56</f>
        <v>0</v>
      </c>
      <c r="F56" s="21">
        <f>'Risk &amp; opportunity assessment'!F56</f>
        <v>0</v>
      </c>
      <c r="G56" s="21">
        <f>'Risk &amp; opportunity assessment'!G56</f>
        <v>0</v>
      </c>
      <c r="H56" s="21">
        <f>'Risk &amp; opportunity assessment'!H56</f>
        <v>0</v>
      </c>
      <c r="I56" s="21">
        <f>'Risk &amp; opportunity assessment'!I56</f>
        <v>0</v>
      </c>
      <c r="J56" s="21">
        <f>'Risk &amp; opportunity assessment'!J56</f>
        <v>0</v>
      </c>
      <c r="K56" s="21">
        <f>'Risk &amp; opportunity assessment'!K56</f>
        <v>0</v>
      </c>
      <c r="L56" s="21">
        <f>'Risk &amp; opportunity assessment'!L56</f>
        <v>0</v>
      </c>
      <c r="M56" s="21">
        <f>'Risk &amp; opportunity assessment'!M56</f>
        <v>0</v>
      </c>
      <c r="N56" s="21">
        <f>'Risk &amp; opportunity assessment'!N56</f>
        <v>0</v>
      </c>
      <c r="O56" s="21">
        <f>'Risk &amp; opportunity assessment'!O56</f>
        <v>0</v>
      </c>
      <c r="P56" s="21" t="e">
        <f>'Risk &amp; opportunity assessment'!P56</f>
        <v>#DIV/0!</v>
      </c>
      <c r="Q56" s="19" t="e">
        <f t="shared" si="0"/>
        <v>#DIV/0!</v>
      </c>
    </row>
    <row r="57" spans="2:17" ht="29.25" customHeight="1" x14ac:dyDescent="0.35">
      <c r="B57" s="21">
        <f>'Risk &amp; opportunity assessment'!B57</f>
        <v>0</v>
      </c>
      <c r="C57" s="21">
        <f>'Risk &amp; opportunity assessment'!C57</f>
        <v>0</v>
      </c>
      <c r="D57" s="21">
        <f>'Risk &amp; opportunity assessment'!D57</f>
        <v>0</v>
      </c>
      <c r="E57" s="21">
        <f>'Risk &amp; opportunity assessment'!E57</f>
        <v>0</v>
      </c>
      <c r="F57" s="21">
        <f>'Risk &amp; opportunity assessment'!F57</f>
        <v>0</v>
      </c>
      <c r="G57" s="21">
        <f>'Risk &amp; opportunity assessment'!G57</f>
        <v>0</v>
      </c>
      <c r="H57" s="21">
        <f>'Risk &amp; opportunity assessment'!H57</f>
        <v>0</v>
      </c>
      <c r="I57" s="21">
        <f>'Risk &amp; opportunity assessment'!I57</f>
        <v>0</v>
      </c>
      <c r="J57" s="21">
        <f>'Risk &amp; opportunity assessment'!J57</f>
        <v>0</v>
      </c>
      <c r="K57" s="21">
        <f>'Risk &amp; opportunity assessment'!K57</f>
        <v>0</v>
      </c>
      <c r="L57" s="21">
        <f>'Risk &amp; opportunity assessment'!L57</f>
        <v>0</v>
      </c>
      <c r="M57" s="21">
        <f>'Risk &amp; opportunity assessment'!M57</f>
        <v>0</v>
      </c>
      <c r="N57" s="21">
        <f>'Risk &amp; opportunity assessment'!N57</f>
        <v>0</v>
      </c>
      <c r="O57" s="21">
        <f>'Risk &amp; opportunity assessment'!O57</f>
        <v>0</v>
      </c>
      <c r="P57" s="21" t="e">
        <f>'Risk &amp; opportunity assessment'!P57</f>
        <v>#DIV/0!</v>
      </c>
      <c r="Q57" s="19" t="e">
        <f t="shared" si="0"/>
        <v>#DIV/0!</v>
      </c>
    </row>
    <row r="58" spans="2:17" ht="29.25" customHeight="1" x14ac:dyDescent="0.35">
      <c r="B58" s="21">
        <f>'Risk &amp; opportunity assessment'!B58</f>
        <v>0</v>
      </c>
      <c r="C58" s="21">
        <f>'Risk &amp; opportunity assessment'!C58</f>
        <v>0</v>
      </c>
      <c r="D58" s="21">
        <f>'Risk &amp; opportunity assessment'!D58</f>
        <v>0</v>
      </c>
      <c r="E58" s="21">
        <f>'Risk &amp; opportunity assessment'!E58</f>
        <v>0</v>
      </c>
      <c r="F58" s="21">
        <f>'Risk &amp; opportunity assessment'!F58</f>
        <v>0</v>
      </c>
      <c r="G58" s="21">
        <f>'Risk &amp; opportunity assessment'!G58</f>
        <v>0</v>
      </c>
      <c r="H58" s="21">
        <f>'Risk &amp; opportunity assessment'!H58</f>
        <v>0</v>
      </c>
      <c r="I58" s="21">
        <f>'Risk &amp; opportunity assessment'!I58</f>
        <v>0</v>
      </c>
      <c r="J58" s="21">
        <f>'Risk &amp; opportunity assessment'!J58</f>
        <v>0</v>
      </c>
      <c r="K58" s="21">
        <f>'Risk &amp; opportunity assessment'!K58</f>
        <v>0</v>
      </c>
      <c r="L58" s="21">
        <f>'Risk &amp; opportunity assessment'!L58</f>
        <v>0</v>
      </c>
      <c r="M58" s="21">
        <f>'Risk &amp; opportunity assessment'!M58</f>
        <v>0</v>
      </c>
      <c r="N58" s="21">
        <f>'Risk &amp; opportunity assessment'!N58</f>
        <v>0</v>
      </c>
      <c r="O58" s="21">
        <f>'Risk &amp; opportunity assessment'!O58</f>
        <v>0</v>
      </c>
      <c r="P58" s="21" t="e">
        <f>'Risk &amp; opportunity assessment'!P58</f>
        <v>#DIV/0!</v>
      </c>
      <c r="Q58" s="19" t="e">
        <f t="shared" si="0"/>
        <v>#DIV/0!</v>
      </c>
    </row>
    <row r="59" spans="2:17" ht="29.25" customHeight="1" x14ac:dyDescent="0.35">
      <c r="B59" s="21">
        <f>'Risk &amp; opportunity assessment'!B59</f>
        <v>0</v>
      </c>
      <c r="C59" s="21">
        <f>'Risk &amp; opportunity assessment'!C59</f>
        <v>0</v>
      </c>
      <c r="D59" s="21">
        <f>'Risk &amp; opportunity assessment'!D59</f>
        <v>0</v>
      </c>
      <c r="E59" s="21">
        <f>'Risk &amp; opportunity assessment'!E59</f>
        <v>0</v>
      </c>
      <c r="F59" s="21">
        <f>'Risk &amp; opportunity assessment'!F59</f>
        <v>0</v>
      </c>
      <c r="G59" s="21">
        <f>'Risk &amp; opportunity assessment'!G59</f>
        <v>0</v>
      </c>
      <c r="H59" s="21">
        <f>'Risk &amp; opportunity assessment'!H59</f>
        <v>0</v>
      </c>
      <c r="I59" s="21">
        <f>'Risk &amp; opportunity assessment'!I59</f>
        <v>0</v>
      </c>
      <c r="J59" s="21">
        <f>'Risk &amp; opportunity assessment'!J59</f>
        <v>0</v>
      </c>
      <c r="K59" s="21">
        <f>'Risk &amp; opportunity assessment'!K59</f>
        <v>0</v>
      </c>
      <c r="L59" s="21">
        <f>'Risk &amp; opportunity assessment'!L59</f>
        <v>0</v>
      </c>
      <c r="M59" s="21">
        <f>'Risk &amp; opportunity assessment'!M59</f>
        <v>0</v>
      </c>
      <c r="N59" s="21">
        <f>'Risk &amp; opportunity assessment'!N59</f>
        <v>0</v>
      </c>
      <c r="O59" s="21">
        <f>'Risk &amp; opportunity assessment'!O59</f>
        <v>0</v>
      </c>
      <c r="P59" s="21" t="e">
        <f>'Risk &amp; opportunity assessment'!P59</f>
        <v>#DIV/0!</v>
      </c>
      <c r="Q59" s="19" t="e">
        <f t="shared" si="0"/>
        <v>#DIV/0!</v>
      </c>
    </row>
    <row r="60" spans="2:17" ht="29.25" customHeight="1" x14ac:dyDescent="0.35">
      <c r="B60" s="21">
        <f>'Risk &amp; opportunity assessment'!B60</f>
        <v>0</v>
      </c>
      <c r="C60" s="21">
        <f>'Risk &amp; opportunity assessment'!C60</f>
        <v>0</v>
      </c>
      <c r="D60" s="21">
        <f>'Risk &amp; opportunity assessment'!D60</f>
        <v>0</v>
      </c>
      <c r="E60" s="21">
        <f>'Risk &amp; opportunity assessment'!E60</f>
        <v>0</v>
      </c>
      <c r="F60" s="21">
        <f>'Risk &amp; opportunity assessment'!F60</f>
        <v>0</v>
      </c>
      <c r="G60" s="21">
        <f>'Risk &amp; opportunity assessment'!G60</f>
        <v>0</v>
      </c>
      <c r="H60" s="21">
        <f>'Risk &amp; opportunity assessment'!H60</f>
        <v>0</v>
      </c>
      <c r="I60" s="21">
        <f>'Risk &amp; opportunity assessment'!I60</f>
        <v>0</v>
      </c>
      <c r="J60" s="21">
        <f>'Risk &amp; opportunity assessment'!J60</f>
        <v>0</v>
      </c>
      <c r="K60" s="21">
        <f>'Risk &amp; opportunity assessment'!K60</f>
        <v>0</v>
      </c>
      <c r="L60" s="21">
        <f>'Risk &amp; opportunity assessment'!L60</f>
        <v>0</v>
      </c>
      <c r="M60" s="21">
        <f>'Risk &amp; opportunity assessment'!M60</f>
        <v>0</v>
      </c>
      <c r="N60" s="21">
        <f>'Risk &amp; opportunity assessment'!N60</f>
        <v>0</v>
      </c>
      <c r="O60" s="21">
        <f>'Risk &amp; opportunity assessment'!O60</f>
        <v>0</v>
      </c>
      <c r="P60" s="21" t="e">
        <f>'Risk &amp; opportunity assessment'!P60</f>
        <v>#DIV/0!</v>
      </c>
      <c r="Q60" s="19" t="e">
        <f t="shared" si="0"/>
        <v>#DIV/0!</v>
      </c>
    </row>
    <row r="61" spans="2:17" ht="29.25" customHeight="1" x14ac:dyDescent="0.35">
      <c r="B61" s="21">
        <f>'Risk &amp; opportunity assessment'!B61</f>
        <v>0</v>
      </c>
      <c r="C61" s="21">
        <f>'Risk &amp; opportunity assessment'!C61</f>
        <v>0</v>
      </c>
      <c r="D61" s="21">
        <f>'Risk &amp; opportunity assessment'!D61</f>
        <v>0</v>
      </c>
      <c r="E61" s="21">
        <f>'Risk &amp; opportunity assessment'!E61</f>
        <v>0</v>
      </c>
      <c r="F61" s="21">
        <f>'Risk &amp; opportunity assessment'!F61</f>
        <v>0</v>
      </c>
      <c r="G61" s="21">
        <f>'Risk &amp; opportunity assessment'!G61</f>
        <v>0</v>
      </c>
      <c r="H61" s="21">
        <f>'Risk &amp; opportunity assessment'!H61</f>
        <v>0</v>
      </c>
      <c r="I61" s="21">
        <f>'Risk &amp; opportunity assessment'!I61</f>
        <v>0</v>
      </c>
      <c r="J61" s="21">
        <f>'Risk &amp; opportunity assessment'!J61</f>
        <v>0</v>
      </c>
      <c r="K61" s="21">
        <f>'Risk &amp; opportunity assessment'!K61</f>
        <v>0</v>
      </c>
      <c r="L61" s="21">
        <f>'Risk &amp; opportunity assessment'!L61</f>
        <v>0</v>
      </c>
      <c r="M61" s="21">
        <f>'Risk &amp; opportunity assessment'!M61</f>
        <v>0</v>
      </c>
      <c r="N61" s="21">
        <f>'Risk &amp; opportunity assessment'!N61</f>
        <v>0</v>
      </c>
      <c r="O61" s="21">
        <f>'Risk &amp; opportunity assessment'!O61</f>
        <v>0</v>
      </c>
      <c r="P61" s="21" t="e">
        <f>'Risk &amp; opportunity assessment'!P61</f>
        <v>#DIV/0!</v>
      </c>
      <c r="Q61" s="19" t="e">
        <f t="shared" si="0"/>
        <v>#DIV/0!</v>
      </c>
    </row>
    <row r="62" spans="2:17" ht="29.25" customHeight="1" x14ac:dyDescent="0.35">
      <c r="B62" s="21">
        <f>'Risk &amp; opportunity assessment'!B62</f>
        <v>0</v>
      </c>
      <c r="C62" s="21">
        <f>'Risk &amp; opportunity assessment'!C62</f>
        <v>0</v>
      </c>
      <c r="D62" s="21">
        <f>'Risk &amp; opportunity assessment'!D62</f>
        <v>0</v>
      </c>
      <c r="E62" s="21">
        <f>'Risk &amp; opportunity assessment'!E62</f>
        <v>0</v>
      </c>
      <c r="F62" s="21">
        <f>'Risk &amp; opportunity assessment'!F62</f>
        <v>0</v>
      </c>
      <c r="G62" s="21">
        <f>'Risk &amp; opportunity assessment'!G62</f>
        <v>0</v>
      </c>
      <c r="H62" s="21">
        <f>'Risk &amp; opportunity assessment'!H62</f>
        <v>0</v>
      </c>
      <c r="I62" s="21">
        <f>'Risk &amp; opportunity assessment'!I62</f>
        <v>0</v>
      </c>
      <c r="J62" s="21">
        <f>'Risk &amp; opportunity assessment'!J62</f>
        <v>0</v>
      </c>
      <c r="K62" s="21">
        <f>'Risk &amp; opportunity assessment'!K62</f>
        <v>0</v>
      </c>
      <c r="L62" s="21">
        <f>'Risk &amp; opportunity assessment'!L62</f>
        <v>0</v>
      </c>
      <c r="M62" s="21">
        <f>'Risk &amp; opportunity assessment'!M62</f>
        <v>0</v>
      </c>
      <c r="N62" s="21">
        <f>'Risk &amp; opportunity assessment'!N62</f>
        <v>0</v>
      </c>
      <c r="O62" s="21">
        <f>'Risk &amp; opportunity assessment'!O62</f>
        <v>0</v>
      </c>
      <c r="P62" s="21" t="e">
        <f>'Risk &amp; opportunity assessment'!P62</f>
        <v>#DIV/0!</v>
      </c>
      <c r="Q62" s="19" t="e">
        <f t="shared" si="0"/>
        <v>#DIV/0!</v>
      </c>
    </row>
    <row r="63" spans="2:17" ht="29.25" customHeight="1" x14ac:dyDescent="0.35">
      <c r="B63" s="21">
        <f>'Risk &amp; opportunity assessment'!B63</f>
        <v>0</v>
      </c>
      <c r="C63" s="21">
        <f>'Risk &amp; opportunity assessment'!C63</f>
        <v>0</v>
      </c>
      <c r="D63" s="21">
        <f>'Risk &amp; opportunity assessment'!D63</f>
        <v>0</v>
      </c>
      <c r="E63" s="21">
        <f>'Risk &amp; opportunity assessment'!E63</f>
        <v>0</v>
      </c>
      <c r="F63" s="21">
        <f>'Risk &amp; opportunity assessment'!F63</f>
        <v>0</v>
      </c>
      <c r="G63" s="21">
        <f>'Risk &amp; opportunity assessment'!G63</f>
        <v>0</v>
      </c>
      <c r="H63" s="21">
        <f>'Risk &amp; opportunity assessment'!H63</f>
        <v>0</v>
      </c>
      <c r="I63" s="21">
        <f>'Risk &amp; opportunity assessment'!I63</f>
        <v>0</v>
      </c>
      <c r="J63" s="21">
        <f>'Risk &amp; opportunity assessment'!J63</f>
        <v>0</v>
      </c>
      <c r="K63" s="21">
        <f>'Risk &amp; opportunity assessment'!K63</f>
        <v>0</v>
      </c>
      <c r="L63" s="21">
        <f>'Risk &amp; opportunity assessment'!L63</f>
        <v>0</v>
      </c>
      <c r="M63" s="21">
        <f>'Risk &amp; opportunity assessment'!M63</f>
        <v>0</v>
      </c>
      <c r="N63" s="21">
        <f>'Risk &amp; opportunity assessment'!N63</f>
        <v>0</v>
      </c>
      <c r="O63" s="21">
        <f>'Risk &amp; opportunity assessment'!O63</f>
        <v>0</v>
      </c>
      <c r="P63" s="21" t="e">
        <f>'Risk &amp; opportunity assessment'!P63</f>
        <v>#DIV/0!</v>
      </c>
      <c r="Q63" s="19" t="e">
        <f t="shared" si="0"/>
        <v>#DIV/0!</v>
      </c>
    </row>
    <row r="64" spans="2:17" ht="29.25" customHeight="1" x14ac:dyDescent="0.35">
      <c r="B64" s="21">
        <f>'Risk &amp; opportunity assessment'!B64</f>
        <v>0</v>
      </c>
      <c r="C64" s="21">
        <f>'Risk &amp; opportunity assessment'!C64</f>
        <v>0</v>
      </c>
      <c r="D64" s="21">
        <f>'Risk &amp; opportunity assessment'!D64</f>
        <v>0</v>
      </c>
      <c r="E64" s="21">
        <f>'Risk &amp; opportunity assessment'!E64</f>
        <v>0</v>
      </c>
      <c r="F64" s="21">
        <f>'Risk &amp; opportunity assessment'!F64</f>
        <v>0</v>
      </c>
      <c r="G64" s="21">
        <f>'Risk &amp; opportunity assessment'!G64</f>
        <v>0</v>
      </c>
      <c r="H64" s="21">
        <f>'Risk &amp; opportunity assessment'!H64</f>
        <v>0</v>
      </c>
      <c r="I64" s="21">
        <f>'Risk &amp; opportunity assessment'!I64</f>
        <v>0</v>
      </c>
      <c r="J64" s="21">
        <f>'Risk &amp; opportunity assessment'!J64</f>
        <v>0</v>
      </c>
      <c r="K64" s="21">
        <f>'Risk &amp; opportunity assessment'!K64</f>
        <v>0</v>
      </c>
      <c r="L64" s="21">
        <f>'Risk &amp; opportunity assessment'!L64</f>
        <v>0</v>
      </c>
      <c r="M64" s="21">
        <f>'Risk &amp; opportunity assessment'!M64</f>
        <v>0</v>
      </c>
      <c r="N64" s="21">
        <f>'Risk &amp; opportunity assessment'!N64</f>
        <v>0</v>
      </c>
      <c r="O64" s="21">
        <f>'Risk &amp; opportunity assessment'!O64</f>
        <v>0</v>
      </c>
      <c r="P64" s="21" t="e">
        <f>'Risk &amp; opportunity assessment'!P64</f>
        <v>#DIV/0!</v>
      </c>
      <c r="Q64" s="19" t="e">
        <f t="shared" si="0"/>
        <v>#DIV/0!</v>
      </c>
    </row>
    <row r="65" spans="2:17" ht="29.25" customHeight="1" x14ac:dyDescent="0.35">
      <c r="B65" s="21">
        <f>'Risk &amp; opportunity assessment'!B65</f>
        <v>0</v>
      </c>
      <c r="C65" s="21">
        <f>'Risk &amp; opportunity assessment'!C65</f>
        <v>0</v>
      </c>
      <c r="D65" s="21">
        <f>'Risk &amp; opportunity assessment'!D65</f>
        <v>0</v>
      </c>
      <c r="E65" s="21">
        <f>'Risk &amp; opportunity assessment'!E65</f>
        <v>0</v>
      </c>
      <c r="F65" s="21">
        <f>'Risk &amp; opportunity assessment'!F65</f>
        <v>0</v>
      </c>
      <c r="G65" s="21">
        <f>'Risk &amp; opportunity assessment'!G65</f>
        <v>0</v>
      </c>
      <c r="H65" s="21">
        <f>'Risk &amp; opportunity assessment'!H65</f>
        <v>0</v>
      </c>
      <c r="I65" s="21">
        <f>'Risk &amp; opportunity assessment'!I65</f>
        <v>0</v>
      </c>
      <c r="J65" s="21">
        <f>'Risk &amp; opportunity assessment'!J65</f>
        <v>0</v>
      </c>
      <c r="K65" s="21">
        <f>'Risk &amp; opportunity assessment'!K65</f>
        <v>0</v>
      </c>
      <c r="L65" s="21">
        <f>'Risk &amp; opportunity assessment'!L65</f>
        <v>0</v>
      </c>
      <c r="M65" s="21">
        <f>'Risk &amp; opportunity assessment'!M65</f>
        <v>0</v>
      </c>
      <c r="N65" s="21">
        <f>'Risk &amp; opportunity assessment'!N65</f>
        <v>0</v>
      </c>
      <c r="O65" s="21">
        <f>'Risk &amp; opportunity assessment'!O65</f>
        <v>0</v>
      </c>
      <c r="P65" s="21" t="e">
        <f>'Risk &amp; opportunity assessment'!P65</f>
        <v>#DIV/0!</v>
      </c>
      <c r="Q65" s="19" t="e">
        <f t="shared" si="0"/>
        <v>#DIV/0!</v>
      </c>
    </row>
    <row r="66" spans="2:17" ht="29.25" customHeight="1" x14ac:dyDescent="0.35">
      <c r="B66" s="21">
        <f>'Risk &amp; opportunity assessment'!B66</f>
        <v>0</v>
      </c>
      <c r="C66" s="21">
        <f>'Risk &amp; opportunity assessment'!C66</f>
        <v>0</v>
      </c>
      <c r="D66" s="21">
        <f>'Risk &amp; opportunity assessment'!D66</f>
        <v>0</v>
      </c>
      <c r="E66" s="21">
        <f>'Risk &amp; opportunity assessment'!E66</f>
        <v>0</v>
      </c>
      <c r="F66" s="21">
        <f>'Risk &amp; opportunity assessment'!F66</f>
        <v>0</v>
      </c>
      <c r="G66" s="21">
        <f>'Risk &amp; opportunity assessment'!G66</f>
        <v>0</v>
      </c>
      <c r="H66" s="21">
        <f>'Risk &amp; opportunity assessment'!H66</f>
        <v>0</v>
      </c>
      <c r="I66" s="21">
        <f>'Risk &amp; opportunity assessment'!I66</f>
        <v>0</v>
      </c>
      <c r="J66" s="21">
        <f>'Risk &amp; opportunity assessment'!J66</f>
        <v>0</v>
      </c>
      <c r="K66" s="21">
        <f>'Risk &amp; opportunity assessment'!K66</f>
        <v>0</v>
      </c>
      <c r="L66" s="21">
        <f>'Risk &amp; opportunity assessment'!L66</f>
        <v>0</v>
      </c>
      <c r="M66" s="21">
        <f>'Risk &amp; opportunity assessment'!M66</f>
        <v>0</v>
      </c>
      <c r="N66" s="21">
        <f>'Risk &amp; opportunity assessment'!N66</f>
        <v>0</v>
      </c>
      <c r="O66" s="21">
        <f>'Risk &amp; opportunity assessment'!O66</f>
        <v>0</v>
      </c>
      <c r="P66" s="21" t="e">
        <f>'Risk &amp; opportunity assessment'!P66</f>
        <v>#DIV/0!</v>
      </c>
      <c r="Q66" s="19" t="e">
        <f t="shared" si="0"/>
        <v>#DIV/0!</v>
      </c>
    </row>
    <row r="67" spans="2:17" ht="29.25" customHeight="1" x14ac:dyDescent="0.35">
      <c r="B67" s="21">
        <f>'Risk &amp; opportunity assessment'!B67</f>
        <v>0</v>
      </c>
      <c r="C67" s="21">
        <f>'Risk &amp; opportunity assessment'!C67</f>
        <v>0</v>
      </c>
      <c r="D67" s="21">
        <f>'Risk &amp; opportunity assessment'!D67</f>
        <v>0</v>
      </c>
      <c r="E67" s="21">
        <f>'Risk &amp; opportunity assessment'!E67</f>
        <v>0</v>
      </c>
      <c r="F67" s="21">
        <f>'Risk &amp; opportunity assessment'!F67</f>
        <v>0</v>
      </c>
      <c r="G67" s="21">
        <f>'Risk &amp; opportunity assessment'!G67</f>
        <v>0</v>
      </c>
      <c r="H67" s="21">
        <f>'Risk &amp; opportunity assessment'!H67</f>
        <v>0</v>
      </c>
      <c r="I67" s="21">
        <f>'Risk &amp; opportunity assessment'!I67</f>
        <v>0</v>
      </c>
      <c r="J67" s="21">
        <f>'Risk &amp; opportunity assessment'!J67</f>
        <v>0</v>
      </c>
      <c r="K67" s="21">
        <f>'Risk &amp; opportunity assessment'!K67</f>
        <v>0</v>
      </c>
      <c r="L67" s="21">
        <f>'Risk &amp; opportunity assessment'!L67</f>
        <v>0</v>
      </c>
      <c r="M67" s="21">
        <f>'Risk &amp; opportunity assessment'!M67</f>
        <v>0</v>
      </c>
      <c r="N67" s="21">
        <f>'Risk &amp; opportunity assessment'!N67</f>
        <v>0</v>
      </c>
      <c r="O67" s="21">
        <f>'Risk &amp; opportunity assessment'!O67</f>
        <v>0</v>
      </c>
      <c r="P67" s="21" t="e">
        <f>'Risk &amp; opportunity assessment'!P67</f>
        <v>#DIV/0!</v>
      </c>
      <c r="Q67" s="19" t="e">
        <f t="shared" si="0"/>
        <v>#DIV/0!</v>
      </c>
    </row>
    <row r="68" spans="2:17" ht="29.25" customHeight="1" x14ac:dyDescent="0.35">
      <c r="B68" s="21">
        <f>'Risk &amp; opportunity assessment'!B68</f>
        <v>0</v>
      </c>
      <c r="C68" s="21">
        <f>'Risk &amp; opportunity assessment'!C68</f>
        <v>0</v>
      </c>
      <c r="D68" s="21">
        <f>'Risk &amp; opportunity assessment'!D68</f>
        <v>0</v>
      </c>
      <c r="E68" s="21">
        <f>'Risk &amp; opportunity assessment'!E68</f>
        <v>0</v>
      </c>
      <c r="F68" s="21">
        <f>'Risk &amp; opportunity assessment'!F68</f>
        <v>0</v>
      </c>
      <c r="G68" s="21">
        <f>'Risk &amp; opportunity assessment'!G68</f>
        <v>0</v>
      </c>
      <c r="H68" s="21">
        <f>'Risk &amp; opportunity assessment'!H68</f>
        <v>0</v>
      </c>
      <c r="I68" s="21">
        <f>'Risk &amp; opportunity assessment'!I68</f>
        <v>0</v>
      </c>
      <c r="J68" s="21">
        <f>'Risk &amp; opportunity assessment'!J68</f>
        <v>0</v>
      </c>
      <c r="K68" s="21">
        <f>'Risk &amp; opportunity assessment'!K68</f>
        <v>0</v>
      </c>
      <c r="L68" s="21">
        <f>'Risk &amp; opportunity assessment'!L68</f>
        <v>0</v>
      </c>
      <c r="M68" s="21">
        <f>'Risk &amp; opportunity assessment'!M68</f>
        <v>0</v>
      </c>
      <c r="N68" s="21">
        <f>'Risk &amp; opportunity assessment'!N68</f>
        <v>0</v>
      </c>
      <c r="O68" s="21">
        <f>'Risk &amp; opportunity assessment'!O68</f>
        <v>0</v>
      </c>
      <c r="P68" s="21" t="e">
        <f>'Risk &amp; opportunity assessment'!P68</f>
        <v>#DIV/0!</v>
      </c>
      <c r="Q68" s="19" t="e">
        <f t="shared" si="0"/>
        <v>#DIV/0!</v>
      </c>
    </row>
    <row r="69" spans="2:17" ht="29.25" customHeight="1" x14ac:dyDescent="0.35">
      <c r="B69" s="21">
        <f>'Risk &amp; opportunity assessment'!B69</f>
        <v>0</v>
      </c>
      <c r="C69" s="21">
        <f>'Risk &amp; opportunity assessment'!C69</f>
        <v>0</v>
      </c>
      <c r="D69" s="21">
        <f>'Risk &amp; opportunity assessment'!D69</f>
        <v>0</v>
      </c>
      <c r="E69" s="21">
        <f>'Risk &amp; opportunity assessment'!E69</f>
        <v>0</v>
      </c>
      <c r="F69" s="21">
        <f>'Risk &amp; opportunity assessment'!F69</f>
        <v>0</v>
      </c>
      <c r="G69" s="21">
        <f>'Risk &amp; opportunity assessment'!G69</f>
        <v>0</v>
      </c>
      <c r="H69" s="21">
        <f>'Risk &amp; opportunity assessment'!H69</f>
        <v>0</v>
      </c>
      <c r="I69" s="21">
        <f>'Risk &amp; opportunity assessment'!I69</f>
        <v>0</v>
      </c>
      <c r="J69" s="21">
        <f>'Risk &amp; opportunity assessment'!J69</f>
        <v>0</v>
      </c>
      <c r="K69" s="21">
        <f>'Risk &amp; opportunity assessment'!K69</f>
        <v>0</v>
      </c>
      <c r="L69" s="21">
        <f>'Risk &amp; opportunity assessment'!L69</f>
        <v>0</v>
      </c>
      <c r="M69" s="21">
        <f>'Risk &amp; opportunity assessment'!M69</f>
        <v>0</v>
      </c>
      <c r="N69" s="21">
        <f>'Risk &amp; opportunity assessment'!N69</f>
        <v>0</v>
      </c>
      <c r="O69" s="21">
        <f>'Risk &amp; opportunity assessment'!O69</f>
        <v>0</v>
      </c>
      <c r="P69" s="21" t="e">
        <f>'Risk &amp; opportunity assessment'!P69</f>
        <v>#DIV/0!</v>
      </c>
      <c r="Q69" s="19" t="e">
        <f t="shared" si="0"/>
        <v>#DIV/0!</v>
      </c>
    </row>
    <row r="70" spans="2:17" ht="29.25" customHeight="1" x14ac:dyDescent="0.35">
      <c r="B70" s="21">
        <f>'Risk &amp; opportunity assessment'!B70</f>
        <v>0</v>
      </c>
      <c r="C70" s="21">
        <f>'Risk &amp; opportunity assessment'!C70</f>
        <v>0</v>
      </c>
      <c r="D70" s="21">
        <f>'Risk &amp; opportunity assessment'!D70</f>
        <v>0</v>
      </c>
      <c r="E70" s="21">
        <f>'Risk &amp; opportunity assessment'!E70</f>
        <v>0</v>
      </c>
      <c r="F70" s="21">
        <f>'Risk &amp; opportunity assessment'!F70</f>
        <v>0</v>
      </c>
      <c r="G70" s="21">
        <f>'Risk &amp; opportunity assessment'!G70</f>
        <v>0</v>
      </c>
      <c r="H70" s="21">
        <f>'Risk &amp; opportunity assessment'!H70</f>
        <v>0</v>
      </c>
      <c r="I70" s="21">
        <f>'Risk &amp; opportunity assessment'!I70</f>
        <v>0</v>
      </c>
      <c r="J70" s="21">
        <f>'Risk &amp; opportunity assessment'!J70</f>
        <v>0</v>
      </c>
      <c r="K70" s="21">
        <f>'Risk &amp; opportunity assessment'!K70</f>
        <v>0</v>
      </c>
      <c r="L70" s="21">
        <f>'Risk &amp; opportunity assessment'!L70</f>
        <v>0</v>
      </c>
      <c r="M70" s="21">
        <f>'Risk &amp; opportunity assessment'!M70</f>
        <v>0</v>
      </c>
      <c r="N70" s="21">
        <f>'Risk &amp; opportunity assessment'!N70</f>
        <v>0</v>
      </c>
      <c r="O70" s="21">
        <f>'Risk &amp; opportunity assessment'!O70</f>
        <v>0</v>
      </c>
      <c r="P70" s="21" t="e">
        <f>'Risk &amp; opportunity assessment'!P70</f>
        <v>#DIV/0!</v>
      </c>
      <c r="Q70" s="19" t="e">
        <f t="shared" si="0"/>
        <v>#DIV/0!</v>
      </c>
    </row>
    <row r="71" spans="2:17" ht="29.25" customHeight="1" x14ac:dyDescent="0.35">
      <c r="B71" s="21">
        <f>'Risk &amp; opportunity assessment'!B71</f>
        <v>0</v>
      </c>
      <c r="C71" s="21">
        <f>'Risk &amp; opportunity assessment'!C71</f>
        <v>0</v>
      </c>
      <c r="D71" s="21">
        <f>'Risk &amp; opportunity assessment'!D71</f>
        <v>0</v>
      </c>
      <c r="E71" s="21">
        <f>'Risk &amp; opportunity assessment'!E71</f>
        <v>0</v>
      </c>
      <c r="F71" s="21">
        <f>'Risk &amp; opportunity assessment'!F71</f>
        <v>0</v>
      </c>
      <c r="G71" s="21">
        <f>'Risk &amp; opportunity assessment'!G71</f>
        <v>0</v>
      </c>
      <c r="H71" s="21">
        <f>'Risk &amp; opportunity assessment'!H71</f>
        <v>0</v>
      </c>
      <c r="I71" s="21">
        <f>'Risk &amp; opportunity assessment'!I71</f>
        <v>0</v>
      </c>
      <c r="J71" s="21">
        <f>'Risk &amp; opportunity assessment'!J71</f>
        <v>0</v>
      </c>
      <c r="K71" s="21">
        <f>'Risk &amp; opportunity assessment'!K71</f>
        <v>0</v>
      </c>
      <c r="L71" s="21">
        <f>'Risk &amp; opportunity assessment'!L71</f>
        <v>0</v>
      </c>
      <c r="M71" s="21">
        <f>'Risk &amp; opportunity assessment'!M71</f>
        <v>0</v>
      </c>
      <c r="N71" s="21">
        <f>'Risk &amp; opportunity assessment'!N71</f>
        <v>0</v>
      </c>
      <c r="O71" s="21">
        <f>'Risk &amp; opportunity assessment'!O71</f>
        <v>0</v>
      </c>
      <c r="P71" s="21" t="e">
        <f>'Risk &amp; opportunity assessment'!P71</f>
        <v>#DIV/0!</v>
      </c>
      <c r="Q71" s="19" t="e">
        <f t="shared" si="0"/>
        <v>#DIV/0!</v>
      </c>
    </row>
    <row r="72" spans="2:17" ht="29.25" customHeight="1" x14ac:dyDescent="0.35">
      <c r="B72" s="21">
        <f>'Risk &amp; opportunity assessment'!B72</f>
        <v>0</v>
      </c>
      <c r="C72" s="21">
        <f>'Risk &amp; opportunity assessment'!C72</f>
        <v>0</v>
      </c>
      <c r="D72" s="21">
        <f>'Risk &amp; opportunity assessment'!D72</f>
        <v>0</v>
      </c>
      <c r="E72" s="21">
        <f>'Risk &amp; opportunity assessment'!E72</f>
        <v>0</v>
      </c>
      <c r="F72" s="21">
        <f>'Risk &amp; opportunity assessment'!F72</f>
        <v>0</v>
      </c>
      <c r="G72" s="21">
        <f>'Risk &amp; opportunity assessment'!G72</f>
        <v>0</v>
      </c>
      <c r="H72" s="21">
        <f>'Risk &amp; opportunity assessment'!H72</f>
        <v>0</v>
      </c>
      <c r="I72" s="21">
        <f>'Risk &amp; opportunity assessment'!I72</f>
        <v>0</v>
      </c>
      <c r="J72" s="21">
        <f>'Risk &amp; opportunity assessment'!J72</f>
        <v>0</v>
      </c>
      <c r="K72" s="21">
        <f>'Risk &amp; opportunity assessment'!K72</f>
        <v>0</v>
      </c>
      <c r="L72" s="21">
        <f>'Risk &amp; opportunity assessment'!L72</f>
        <v>0</v>
      </c>
      <c r="M72" s="21">
        <f>'Risk &amp; opportunity assessment'!M72</f>
        <v>0</v>
      </c>
      <c r="N72" s="21">
        <f>'Risk &amp; opportunity assessment'!N72</f>
        <v>0</v>
      </c>
      <c r="O72" s="21">
        <f>'Risk &amp; opportunity assessment'!O72</f>
        <v>0</v>
      </c>
      <c r="P72" s="21" t="e">
        <f>'Risk &amp; opportunity assessment'!P72</f>
        <v>#DIV/0!</v>
      </c>
      <c r="Q72" s="19" t="e">
        <f t="shared" si="0"/>
        <v>#DIV/0!</v>
      </c>
    </row>
    <row r="73" spans="2:17" ht="29.25" customHeight="1" x14ac:dyDescent="0.35">
      <c r="B73" s="21">
        <f>'Risk &amp; opportunity assessment'!B73</f>
        <v>0</v>
      </c>
      <c r="C73" s="21">
        <f>'Risk &amp; opportunity assessment'!C73</f>
        <v>0</v>
      </c>
      <c r="D73" s="21">
        <f>'Risk &amp; opportunity assessment'!D73</f>
        <v>0</v>
      </c>
      <c r="E73" s="21">
        <f>'Risk &amp; opportunity assessment'!E73</f>
        <v>0</v>
      </c>
      <c r="F73" s="21">
        <f>'Risk &amp; opportunity assessment'!F73</f>
        <v>0</v>
      </c>
      <c r="G73" s="21">
        <f>'Risk &amp; opportunity assessment'!G73</f>
        <v>0</v>
      </c>
      <c r="H73" s="21">
        <f>'Risk &amp; opportunity assessment'!H73</f>
        <v>0</v>
      </c>
      <c r="I73" s="21">
        <f>'Risk &amp; opportunity assessment'!I73</f>
        <v>0</v>
      </c>
      <c r="J73" s="21">
        <f>'Risk &amp; opportunity assessment'!J73</f>
        <v>0</v>
      </c>
      <c r="K73" s="21">
        <f>'Risk &amp; opportunity assessment'!K73</f>
        <v>0</v>
      </c>
      <c r="L73" s="21">
        <f>'Risk &amp; opportunity assessment'!L73</f>
        <v>0</v>
      </c>
      <c r="M73" s="21">
        <f>'Risk &amp; opportunity assessment'!M73</f>
        <v>0</v>
      </c>
      <c r="N73" s="21">
        <f>'Risk &amp; opportunity assessment'!N73</f>
        <v>0</v>
      </c>
      <c r="O73" s="21">
        <f>'Risk &amp; opportunity assessment'!O73</f>
        <v>0</v>
      </c>
      <c r="P73" s="21" t="e">
        <f>'Risk &amp; opportunity assessment'!P73</f>
        <v>#DIV/0!</v>
      </c>
      <c r="Q73" s="19" t="e">
        <f t="shared" si="0"/>
        <v>#DIV/0!</v>
      </c>
    </row>
    <row r="74" spans="2:17" ht="29.25" customHeight="1" x14ac:dyDescent="0.35">
      <c r="B74" s="21">
        <f>'Risk &amp; opportunity assessment'!B74</f>
        <v>0</v>
      </c>
      <c r="C74" s="21">
        <f>'Risk &amp; opportunity assessment'!C74</f>
        <v>0</v>
      </c>
      <c r="D74" s="21">
        <f>'Risk &amp; opportunity assessment'!D74</f>
        <v>0</v>
      </c>
      <c r="E74" s="21">
        <f>'Risk &amp; opportunity assessment'!E74</f>
        <v>0</v>
      </c>
      <c r="F74" s="21">
        <f>'Risk &amp; opportunity assessment'!F74</f>
        <v>0</v>
      </c>
      <c r="G74" s="21">
        <f>'Risk &amp; opportunity assessment'!G74</f>
        <v>0</v>
      </c>
      <c r="H74" s="21">
        <f>'Risk &amp; opportunity assessment'!H74</f>
        <v>0</v>
      </c>
      <c r="I74" s="21">
        <f>'Risk &amp; opportunity assessment'!I74</f>
        <v>0</v>
      </c>
      <c r="J74" s="21">
        <f>'Risk &amp; opportunity assessment'!J74</f>
        <v>0</v>
      </c>
      <c r="K74" s="21">
        <f>'Risk &amp; opportunity assessment'!K74</f>
        <v>0</v>
      </c>
      <c r="L74" s="21">
        <f>'Risk &amp; opportunity assessment'!L74</f>
        <v>0</v>
      </c>
      <c r="M74" s="21">
        <f>'Risk &amp; opportunity assessment'!M74</f>
        <v>0</v>
      </c>
      <c r="N74" s="21">
        <f>'Risk &amp; opportunity assessment'!N74</f>
        <v>0</v>
      </c>
      <c r="O74" s="21">
        <f>'Risk &amp; opportunity assessment'!O74</f>
        <v>0</v>
      </c>
      <c r="P74" s="21" t="e">
        <f>'Risk &amp; opportunity assessment'!P74</f>
        <v>#DIV/0!</v>
      </c>
      <c r="Q74" s="19" t="e">
        <f t="shared" ref="Q74:Q75" si="1">IF(P74&gt;=$B$4,"Yes","No")</f>
        <v>#DIV/0!</v>
      </c>
    </row>
    <row r="75" spans="2:17" ht="29.25" customHeight="1" x14ac:dyDescent="0.35">
      <c r="B75" s="21">
        <f>'Risk &amp; opportunity assessment'!B75</f>
        <v>0</v>
      </c>
      <c r="C75" s="21">
        <f>'Risk &amp; opportunity assessment'!C75</f>
        <v>0</v>
      </c>
      <c r="D75" s="21">
        <f>'Risk &amp; opportunity assessment'!D75</f>
        <v>0</v>
      </c>
      <c r="E75" s="21">
        <f>'Risk &amp; opportunity assessment'!E75</f>
        <v>0</v>
      </c>
      <c r="F75" s="21">
        <f>'Risk &amp; opportunity assessment'!F75</f>
        <v>0</v>
      </c>
      <c r="G75" s="21">
        <f>'Risk &amp; opportunity assessment'!G75</f>
        <v>0</v>
      </c>
      <c r="H75" s="21">
        <f>'Risk &amp; opportunity assessment'!H75</f>
        <v>0</v>
      </c>
      <c r="I75" s="21">
        <f>'Risk &amp; opportunity assessment'!I75</f>
        <v>0</v>
      </c>
      <c r="J75" s="21">
        <f>'Risk &amp; opportunity assessment'!J75</f>
        <v>0</v>
      </c>
      <c r="K75" s="21">
        <f>'Risk &amp; opportunity assessment'!K75</f>
        <v>0</v>
      </c>
      <c r="L75" s="21">
        <f>'Risk &amp; opportunity assessment'!L75</f>
        <v>0</v>
      </c>
      <c r="M75" s="21">
        <f>'Risk &amp; opportunity assessment'!M75</f>
        <v>0</v>
      </c>
      <c r="N75" s="21">
        <f>'Risk &amp; opportunity assessment'!N75</f>
        <v>0</v>
      </c>
      <c r="O75" s="21">
        <f>'Risk &amp; opportunity assessment'!O75</f>
        <v>0</v>
      </c>
      <c r="P75" s="21" t="e">
        <f>'Risk &amp; opportunity assessment'!P75</f>
        <v>#DIV/0!</v>
      </c>
      <c r="Q75" s="19" t="e">
        <f t="shared" si="1"/>
        <v>#DIV/0!</v>
      </c>
    </row>
    <row r="76" spans="2:17" ht="29.25" customHeight="1" x14ac:dyDescent="0.35">
      <c r="B76"/>
      <c r="C76"/>
      <c r="D76"/>
      <c r="E76"/>
      <c r="F76"/>
      <c r="G76"/>
      <c r="H76"/>
      <c r="I76"/>
      <c r="J76"/>
      <c r="K76"/>
      <c r="L76"/>
      <c r="M76"/>
      <c r="N76"/>
      <c r="O76"/>
      <c r="P76"/>
    </row>
    <row r="77" spans="2:17" ht="29.25" customHeight="1" x14ac:dyDescent="0.35">
      <c r="B77"/>
      <c r="C77"/>
      <c r="D77"/>
      <c r="E77"/>
      <c r="F77"/>
      <c r="G77"/>
      <c r="H77"/>
      <c r="I77"/>
      <c r="J77"/>
      <c r="K77"/>
      <c r="L77"/>
      <c r="M77"/>
      <c r="N77"/>
      <c r="O77"/>
      <c r="P77"/>
    </row>
    <row r="78" spans="2:17" ht="29.25" customHeight="1" x14ac:dyDescent="0.35">
      <c r="B78"/>
      <c r="C78"/>
      <c r="D78"/>
      <c r="E78"/>
      <c r="F78"/>
      <c r="G78"/>
      <c r="H78"/>
      <c r="I78"/>
      <c r="J78"/>
      <c r="K78"/>
      <c r="L78"/>
      <c r="M78"/>
      <c r="N78"/>
      <c r="O78"/>
      <c r="P78"/>
    </row>
    <row r="79" spans="2:17" ht="29.25" customHeight="1" x14ac:dyDescent="0.35">
      <c r="B79"/>
      <c r="C79"/>
      <c r="D79"/>
      <c r="E79"/>
      <c r="F79"/>
      <c r="G79"/>
      <c r="H79"/>
      <c r="I79"/>
      <c r="J79"/>
      <c r="K79"/>
      <c r="L79"/>
      <c r="M79"/>
      <c r="N79"/>
      <c r="O79"/>
      <c r="P79"/>
    </row>
    <row r="80" spans="2:17" ht="29.25" customHeight="1" x14ac:dyDescent="0.35">
      <c r="B80"/>
      <c r="C80"/>
      <c r="D80"/>
      <c r="E80"/>
      <c r="F80"/>
      <c r="G80"/>
      <c r="H80"/>
      <c r="I80"/>
      <c r="J80"/>
      <c r="K80"/>
      <c r="L80"/>
      <c r="M80"/>
      <c r="N80"/>
      <c r="O80"/>
      <c r="P80"/>
    </row>
    <row r="81" spans="2:16" ht="29.25" customHeight="1" x14ac:dyDescent="0.35">
      <c r="B81"/>
      <c r="C81"/>
      <c r="D81"/>
      <c r="E81"/>
      <c r="F81"/>
      <c r="G81"/>
      <c r="H81"/>
      <c r="I81"/>
      <c r="J81"/>
      <c r="K81"/>
      <c r="L81"/>
      <c r="M81"/>
      <c r="N81"/>
      <c r="O81"/>
      <c r="P81"/>
    </row>
    <row r="82" spans="2:16" ht="29.25" customHeight="1" x14ac:dyDescent="0.35">
      <c r="B82"/>
      <c r="C82"/>
      <c r="D82"/>
      <c r="E82"/>
      <c r="F82"/>
      <c r="G82"/>
      <c r="H82"/>
      <c r="I82"/>
      <c r="J82"/>
      <c r="K82"/>
      <c r="L82"/>
      <c r="M82"/>
      <c r="N82"/>
      <c r="O82"/>
      <c r="P82"/>
    </row>
    <row r="83" spans="2:16" ht="29.25" customHeight="1" x14ac:dyDescent="0.35">
      <c r="B83"/>
      <c r="C83"/>
      <c r="D83"/>
      <c r="E83"/>
      <c r="F83"/>
      <c r="G83"/>
      <c r="H83"/>
      <c r="I83"/>
      <c r="J83"/>
      <c r="K83"/>
      <c r="L83"/>
      <c r="M83"/>
      <c r="N83"/>
      <c r="O83"/>
      <c r="P83"/>
    </row>
    <row r="84" spans="2:16" ht="29.25" customHeight="1" x14ac:dyDescent="0.35">
      <c r="B84"/>
      <c r="C84"/>
      <c r="D84"/>
      <c r="E84"/>
      <c r="F84"/>
      <c r="G84"/>
      <c r="H84"/>
      <c r="I84"/>
      <c r="J84"/>
      <c r="K84"/>
      <c r="L84"/>
      <c r="M84"/>
      <c r="N84"/>
      <c r="O84"/>
      <c r="P84"/>
    </row>
    <row r="85" spans="2:16" ht="29.25" customHeight="1" x14ac:dyDescent="0.35">
      <c r="B85"/>
      <c r="C85"/>
      <c r="D85"/>
      <c r="E85"/>
      <c r="F85"/>
      <c r="G85"/>
      <c r="H85"/>
      <c r="I85"/>
      <c r="J85"/>
      <c r="K85"/>
      <c r="L85"/>
      <c r="M85"/>
      <c r="N85"/>
      <c r="O85"/>
      <c r="P85"/>
    </row>
    <row r="86" spans="2:16" ht="29.25" customHeight="1" x14ac:dyDescent="0.35">
      <c r="B86"/>
      <c r="C86"/>
      <c r="D86"/>
      <c r="E86"/>
      <c r="F86"/>
      <c r="G86"/>
      <c r="H86"/>
      <c r="I86"/>
      <c r="J86"/>
      <c r="K86"/>
      <c r="L86"/>
      <c r="M86"/>
      <c r="N86"/>
      <c r="O86"/>
      <c r="P86"/>
    </row>
    <row r="87" spans="2:16" ht="29.25" customHeight="1" x14ac:dyDescent="0.35">
      <c r="B87"/>
      <c r="C87"/>
      <c r="D87"/>
      <c r="E87"/>
      <c r="F87"/>
      <c r="G87"/>
      <c r="H87"/>
      <c r="I87"/>
      <c r="J87"/>
      <c r="K87"/>
      <c r="L87"/>
      <c r="M87"/>
      <c r="N87"/>
      <c r="O87"/>
      <c r="P87"/>
    </row>
    <row r="88" spans="2:16" ht="29.25" customHeight="1" x14ac:dyDescent="0.35">
      <c r="B88"/>
      <c r="C88"/>
      <c r="D88"/>
      <c r="E88"/>
      <c r="F88"/>
      <c r="G88"/>
      <c r="H88"/>
      <c r="I88"/>
      <c r="J88"/>
      <c r="K88"/>
      <c r="L88"/>
      <c r="M88"/>
      <c r="N88"/>
      <c r="O88"/>
      <c r="P88"/>
    </row>
    <row r="89" spans="2:16" ht="29.25" customHeight="1" x14ac:dyDescent="0.35">
      <c r="B89"/>
      <c r="C89"/>
      <c r="D89"/>
      <c r="E89"/>
      <c r="F89"/>
      <c r="G89"/>
      <c r="H89"/>
      <c r="I89"/>
      <c r="J89"/>
      <c r="K89"/>
      <c r="L89"/>
      <c r="M89"/>
      <c r="N89"/>
      <c r="O89"/>
      <c r="P89"/>
    </row>
    <row r="90" spans="2:16" ht="29.25" customHeight="1" x14ac:dyDescent="0.35">
      <c r="B90"/>
      <c r="C90"/>
      <c r="D90"/>
      <c r="E90"/>
      <c r="F90"/>
      <c r="G90"/>
      <c r="H90"/>
      <c r="I90"/>
      <c r="J90"/>
      <c r="K90"/>
      <c r="L90"/>
      <c r="M90"/>
      <c r="N90"/>
      <c r="O90"/>
      <c r="P90"/>
    </row>
    <row r="91" spans="2:16" ht="29.25" customHeight="1" x14ac:dyDescent="0.35">
      <c r="B91"/>
      <c r="C91"/>
      <c r="D91"/>
      <c r="E91"/>
      <c r="F91"/>
      <c r="G91"/>
      <c r="H91"/>
      <c r="I91"/>
      <c r="J91"/>
      <c r="K91"/>
      <c r="L91"/>
      <c r="M91"/>
      <c r="N91"/>
      <c r="O91"/>
      <c r="P91"/>
    </row>
    <row r="92" spans="2:16" ht="29.25" customHeight="1" x14ac:dyDescent="0.35">
      <c r="B92"/>
      <c r="C92"/>
      <c r="D92"/>
      <c r="E92"/>
      <c r="F92"/>
      <c r="G92"/>
      <c r="H92"/>
      <c r="I92"/>
      <c r="J92"/>
      <c r="K92"/>
      <c r="L92"/>
      <c r="M92"/>
      <c r="N92"/>
      <c r="O92"/>
      <c r="P92"/>
    </row>
    <row r="93" spans="2:16" ht="29.25" customHeight="1" x14ac:dyDescent="0.35">
      <c r="B93"/>
      <c r="C93"/>
      <c r="D93"/>
      <c r="E93"/>
      <c r="F93"/>
      <c r="G93"/>
      <c r="H93"/>
      <c r="I93"/>
      <c r="J93"/>
      <c r="K93"/>
      <c r="L93"/>
      <c r="M93"/>
      <c r="N93"/>
      <c r="O93"/>
      <c r="P93"/>
    </row>
    <row r="94" spans="2:16" ht="29.25" customHeight="1" x14ac:dyDescent="0.35">
      <c r="B94"/>
      <c r="C94"/>
      <c r="D94"/>
      <c r="E94"/>
      <c r="F94"/>
      <c r="G94"/>
      <c r="H94"/>
      <c r="I94"/>
      <c r="J94"/>
      <c r="K94"/>
      <c r="L94"/>
      <c r="M94"/>
      <c r="N94"/>
      <c r="O94"/>
      <c r="P94"/>
    </row>
    <row r="95" spans="2:16" ht="29.25" customHeight="1" x14ac:dyDescent="0.35">
      <c r="B95"/>
      <c r="C95"/>
      <c r="D95"/>
      <c r="E95"/>
      <c r="F95"/>
      <c r="G95"/>
      <c r="H95"/>
      <c r="I95"/>
      <c r="J95"/>
      <c r="K95"/>
      <c r="L95"/>
      <c r="M95"/>
      <c r="N95"/>
      <c r="O95"/>
      <c r="P95"/>
    </row>
    <row r="96" spans="2:16" ht="29.25" customHeight="1" x14ac:dyDescent="0.35">
      <c r="B96"/>
      <c r="C96"/>
      <c r="D96"/>
      <c r="E96"/>
      <c r="F96"/>
      <c r="G96"/>
      <c r="H96"/>
      <c r="I96"/>
      <c r="J96"/>
      <c r="K96"/>
      <c r="L96"/>
      <c r="M96"/>
      <c r="N96"/>
      <c r="O96"/>
      <c r="P96"/>
    </row>
    <row r="97" spans="2:16" ht="29.25" customHeight="1" x14ac:dyDescent="0.35">
      <c r="B97"/>
      <c r="C97"/>
      <c r="D97"/>
      <c r="E97"/>
      <c r="F97"/>
      <c r="G97"/>
      <c r="H97"/>
      <c r="I97"/>
      <c r="J97"/>
      <c r="K97"/>
      <c r="L97"/>
      <c r="M97"/>
      <c r="N97"/>
      <c r="O97"/>
      <c r="P97"/>
    </row>
    <row r="98" spans="2:16" ht="29.25" customHeight="1" x14ac:dyDescent="0.35">
      <c r="B98"/>
      <c r="C98"/>
      <c r="D98"/>
      <c r="E98"/>
      <c r="F98"/>
      <c r="G98"/>
      <c r="H98"/>
      <c r="I98"/>
      <c r="J98"/>
      <c r="K98"/>
      <c r="L98"/>
      <c r="M98"/>
      <c r="N98"/>
      <c r="O98"/>
      <c r="P98"/>
    </row>
    <row r="99" spans="2:16" ht="29.25" customHeight="1" x14ac:dyDescent="0.35">
      <c r="B99"/>
      <c r="C99"/>
      <c r="D99"/>
      <c r="E99"/>
      <c r="F99"/>
      <c r="G99"/>
      <c r="H99"/>
      <c r="I99"/>
      <c r="J99"/>
      <c r="K99"/>
      <c r="L99"/>
      <c r="M99"/>
      <c r="N99"/>
      <c r="O99"/>
      <c r="P99"/>
    </row>
    <row r="100" spans="2:16" ht="29.25" customHeight="1" x14ac:dyDescent="0.35">
      <c r="B100"/>
      <c r="C100"/>
      <c r="D100"/>
      <c r="E100"/>
      <c r="F100"/>
      <c r="G100"/>
      <c r="H100"/>
      <c r="I100"/>
      <c r="J100"/>
      <c r="K100"/>
      <c r="L100"/>
      <c r="M100"/>
      <c r="N100"/>
      <c r="O100"/>
      <c r="P100"/>
    </row>
    <row r="101" spans="2:16" ht="29.25" customHeight="1" x14ac:dyDescent="0.35">
      <c r="B101"/>
      <c r="C101"/>
      <c r="D101"/>
      <c r="E101"/>
      <c r="F101"/>
      <c r="G101"/>
      <c r="H101"/>
      <c r="I101"/>
      <c r="J101"/>
      <c r="K101"/>
      <c r="L101"/>
      <c r="M101"/>
      <c r="N101"/>
      <c r="O101"/>
      <c r="P101"/>
    </row>
    <row r="102" spans="2:16" ht="29.25" customHeight="1" x14ac:dyDescent="0.35">
      <c r="B102"/>
      <c r="C102"/>
      <c r="D102"/>
      <c r="E102"/>
      <c r="F102"/>
      <c r="G102"/>
      <c r="H102"/>
      <c r="I102"/>
      <c r="J102"/>
      <c r="K102"/>
      <c r="L102"/>
      <c r="M102"/>
      <c r="N102"/>
      <c r="O102"/>
      <c r="P102"/>
    </row>
    <row r="103" spans="2:16" ht="29.25" customHeight="1" x14ac:dyDescent="0.35">
      <c r="B103"/>
      <c r="C103"/>
      <c r="D103"/>
      <c r="E103"/>
      <c r="F103"/>
      <c r="G103"/>
      <c r="H103"/>
      <c r="I103"/>
      <c r="J103"/>
      <c r="K103"/>
      <c r="L103"/>
      <c r="M103"/>
      <c r="N103"/>
      <c r="O103"/>
      <c r="P103"/>
    </row>
    <row r="104" spans="2:16" ht="29.25" customHeight="1" x14ac:dyDescent="0.35">
      <c r="B104"/>
      <c r="C104"/>
      <c r="D104"/>
      <c r="E104"/>
      <c r="F104"/>
      <c r="G104"/>
      <c r="H104"/>
      <c r="I104"/>
      <c r="J104"/>
      <c r="K104"/>
      <c r="L104"/>
      <c r="M104"/>
      <c r="N104"/>
      <c r="O104"/>
      <c r="P104"/>
    </row>
    <row r="105" spans="2:16" ht="29.25" customHeight="1" x14ac:dyDescent="0.35">
      <c r="B105"/>
      <c r="C105"/>
      <c r="D105"/>
      <c r="E105"/>
      <c r="F105"/>
      <c r="G105"/>
      <c r="H105"/>
      <c r="I105"/>
      <c r="J105"/>
      <c r="K105"/>
      <c r="L105"/>
      <c r="M105"/>
      <c r="N105"/>
      <c r="O105"/>
      <c r="P105"/>
    </row>
    <row r="106" spans="2:16" ht="29.25" customHeight="1" x14ac:dyDescent="0.35">
      <c r="B106"/>
      <c r="C106"/>
      <c r="D106"/>
      <c r="E106"/>
      <c r="F106"/>
      <c r="G106"/>
      <c r="H106"/>
      <c r="I106"/>
      <c r="J106"/>
      <c r="K106"/>
      <c r="L106"/>
      <c r="M106"/>
      <c r="N106"/>
      <c r="O106"/>
      <c r="P106"/>
    </row>
    <row r="107" spans="2:16" ht="29.25" customHeight="1" x14ac:dyDescent="0.35">
      <c r="B107"/>
      <c r="C107"/>
      <c r="D107"/>
      <c r="E107"/>
      <c r="F107"/>
      <c r="G107"/>
      <c r="H107"/>
      <c r="I107"/>
      <c r="J107"/>
      <c r="K107"/>
      <c r="L107"/>
      <c r="M107"/>
      <c r="N107"/>
      <c r="O107"/>
      <c r="P107"/>
    </row>
    <row r="108" spans="2:16" ht="29.25" customHeight="1" x14ac:dyDescent="0.35">
      <c r="B108"/>
      <c r="C108"/>
      <c r="D108"/>
      <c r="E108"/>
      <c r="F108"/>
      <c r="G108"/>
      <c r="H108"/>
      <c r="I108"/>
      <c r="J108"/>
      <c r="K108"/>
      <c r="L108"/>
      <c r="M108"/>
      <c r="N108"/>
      <c r="O108"/>
      <c r="P108"/>
    </row>
    <row r="109" spans="2:16" ht="29.25" customHeight="1" x14ac:dyDescent="0.35">
      <c r="B109"/>
      <c r="C109"/>
      <c r="D109"/>
      <c r="E109"/>
      <c r="F109"/>
      <c r="G109"/>
      <c r="H109"/>
      <c r="I109"/>
      <c r="J109"/>
      <c r="K109"/>
      <c r="L109"/>
      <c r="M109"/>
      <c r="N109"/>
      <c r="O109"/>
      <c r="P109"/>
    </row>
    <row r="110" spans="2:16" ht="29.25" customHeight="1" x14ac:dyDescent="0.35">
      <c r="B110"/>
      <c r="C110"/>
      <c r="D110"/>
      <c r="E110"/>
      <c r="F110"/>
      <c r="G110"/>
      <c r="H110"/>
      <c r="I110"/>
      <c r="J110"/>
      <c r="K110"/>
      <c r="L110"/>
      <c r="M110"/>
      <c r="N110"/>
      <c r="O110"/>
      <c r="P110"/>
    </row>
    <row r="111" spans="2:16" ht="29.25" customHeight="1" x14ac:dyDescent="0.35">
      <c r="B111"/>
      <c r="C111"/>
      <c r="D111"/>
      <c r="E111"/>
      <c r="F111"/>
      <c r="G111"/>
      <c r="H111"/>
      <c r="I111"/>
      <c r="J111"/>
      <c r="K111"/>
      <c r="L111"/>
      <c r="M111"/>
      <c r="N111"/>
      <c r="O111"/>
      <c r="P111"/>
    </row>
    <row r="112" spans="2:16" ht="29.25" customHeight="1" x14ac:dyDescent="0.35">
      <c r="B112"/>
      <c r="C112"/>
      <c r="D112"/>
      <c r="E112"/>
      <c r="F112"/>
      <c r="G112"/>
      <c r="H112"/>
      <c r="I112"/>
      <c r="J112"/>
      <c r="K112"/>
      <c r="L112"/>
      <c r="M112"/>
      <c r="N112"/>
      <c r="O112"/>
      <c r="P112"/>
    </row>
    <row r="113" spans="2:16" ht="29.25" customHeight="1" x14ac:dyDescent="0.35">
      <c r="B113"/>
      <c r="C113"/>
      <c r="D113"/>
      <c r="E113"/>
      <c r="F113"/>
      <c r="G113"/>
      <c r="H113"/>
      <c r="I113"/>
      <c r="J113"/>
      <c r="K113"/>
      <c r="L113"/>
      <c r="M113"/>
      <c r="N113"/>
      <c r="O113"/>
      <c r="P113"/>
    </row>
    <row r="114" spans="2:16" ht="29.25" customHeight="1" x14ac:dyDescent="0.35">
      <c r="B114"/>
      <c r="C114"/>
      <c r="D114"/>
      <c r="E114"/>
      <c r="F114"/>
      <c r="G114"/>
      <c r="H114"/>
      <c r="I114"/>
      <c r="J114"/>
      <c r="K114"/>
      <c r="L114"/>
      <c r="M114"/>
      <c r="N114"/>
      <c r="O114"/>
      <c r="P114"/>
    </row>
    <row r="115" spans="2:16" ht="29.25" customHeight="1" x14ac:dyDescent="0.35">
      <c r="B115"/>
      <c r="C115"/>
      <c r="D115"/>
      <c r="E115"/>
      <c r="F115"/>
      <c r="G115"/>
      <c r="H115"/>
      <c r="I115"/>
      <c r="J115"/>
      <c r="K115"/>
      <c r="L115"/>
      <c r="M115"/>
      <c r="N115"/>
      <c r="O115"/>
      <c r="P115"/>
    </row>
    <row r="116" spans="2:16" ht="29.25" customHeight="1" x14ac:dyDescent="0.35">
      <c r="B116"/>
      <c r="C116"/>
      <c r="D116"/>
      <c r="E116"/>
      <c r="F116"/>
      <c r="G116"/>
      <c r="H116"/>
      <c r="I116"/>
      <c r="J116"/>
      <c r="K116"/>
      <c r="L116"/>
      <c r="M116"/>
      <c r="N116"/>
      <c r="O116"/>
      <c r="P116"/>
    </row>
    <row r="117" spans="2:16" ht="29.25" customHeight="1" x14ac:dyDescent="0.35">
      <c r="B117"/>
      <c r="C117"/>
      <c r="D117"/>
      <c r="E117"/>
      <c r="F117"/>
      <c r="G117"/>
      <c r="H117"/>
      <c r="I117"/>
      <c r="J117"/>
      <c r="K117"/>
      <c r="L117"/>
      <c r="M117"/>
      <c r="N117"/>
      <c r="O117"/>
      <c r="P117"/>
    </row>
    <row r="118" spans="2:16" ht="29.25" customHeight="1" x14ac:dyDescent="0.35">
      <c r="B118"/>
      <c r="C118"/>
      <c r="D118"/>
      <c r="E118"/>
      <c r="F118"/>
      <c r="G118"/>
      <c r="H118"/>
      <c r="I118"/>
      <c r="J118"/>
      <c r="K118"/>
      <c r="L118"/>
      <c r="M118"/>
      <c r="N118"/>
      <c r="O118"/>
      <c r="P118"/>
    </row>
    <row r="119" spans="2:16" ht="29.25" customHeight="1" x14ac:dyDescent="0.35">
      <c r="B119"/>
      <c r="C119"/>
      <c r="D119"/>
      <c r="E119"/>
      <c r="F119"/>
      <c r="G119"/>
      <c r="H119"/>
      <c r="I119"/>
      <c r="J119"/>
      <c r="K119"/>
      <c r="L119"/>
      <c r="M119"/>
      <c r="N119"/>
      <c r="O119"/>
      <c r="P119"/>
    </row>
    <row r="120" spans="2:16" ht="29.25" customHeight="1" x14ac:dyDescent="0.35">
      <c r="B120"/>
      <c r="C120"/>
      <c r="D120"/>
      <c r="E120"/>
      <c r="F120"/>
      <c r="G120"/>
      <c r="H120"/>
      <c r="I120"/>
      <c r="J120"/>
      <c r="K120"/>
      <c r="L120"/>
      <c r="M120"/>
      <c r="N120"/>
      <c r="O120"/>
      <c r="P120"/>
    </row>
    <row r="121" spans="2:16" ht="29.25" customHeight="1" x14ac:dyDescent="0.35">
      <c r="B121"/>
      <c r="C121"/>
      <c r="D121"/>
      <c r="E121"/>
      <c r="F121"/>
      <c r="G121"/>
      <c r="H121"/>
      <c r="I121"/>
      <c r="J121"/>
      <c r="K121"/>
      <c r="L121"/>
      <c r="M121"/>
      <c r="N121"/>
      <c r="O121"/>
      <c r="P121"/>
    </row>
    <row r="122" spans="2:16" ht="29.25" customHeight="1" x14ac:dyDescent="0.35">
      <c r="B122"/>
      <c r="C122"/>
      <c r="D122"/>
      <c r="E122"/>
      <c r="F122"/>
      <c r="G122"/>
      <c r="H122"/>
      <c r="I122"/>
      <c r="J122"/>
      <c r="K122"/>
      <c r="L122"/>
      <c r="M122"/>
      <c r="N122"/>
      <c r="O122"/>
      <c r="P122"/>
    </row>
    <row r="123" spans="2:16" ht="29.25" customHeight="1" x14ac:dyDescent="0.35">
      <c r="B123"/>
      <c r="C123"/>
      <c r="D123"/>
      <c r="E123"/>
      <c r="F123"/>
      <c r="G123"/>
      <c r="H123"/>
      <c r="I123"/>
      <c r="J123"/>
      <c r="K123"/>
      <c r="L123"/>
      <c r="M123"/>
      <c r="N123"/>
      <c r="O123"/>
      <c r="P123"/>
    </row>
    <row r="124" spans="2:16" ht="29.25" customHeight="1" x14ac:dyDescent="0.35">
      <c r="B124"/>
      <c r="C124"/>
      <c r="D124"/>
      <c r="E124"/>
      <c r="F124"/>
      <c r="G124"/>
      <c r="H124"/>
      <c r="I124"/>
      <c r="J124"/>
      <c r="K124"/>
      <c r="L124"/>
      <c r="M124"/>
      <c r="N124"/>
      <c r="O124"/>
      <c r="P124"/>
    </row>
    <row r="125" spans="2:16" ht="29.25" customHeight="1" x14ac:dyDescent="0.35">
      <c r="B125"/>
      <c r="C125"/>
      <c r="D125"/>
      <c r="E125"/>
      <c r="F125"/>
      <c r="G125"/>
      <c r="H125"/>
      <c r="I125"/>
      <c r="J125"/>
      <c r="K125"/>
      <c r="L125"/>
      <c r="M125"/>
      <c r="N125"/>
      <c r="O125"/>
      <c r="P125"/>
    </row>
    <row r="126" spans="2:16" ht="29.25" customHeight="1" x14ac:dyDescent="0.35">
      <c r="B126"/>
      <c r="C126"/>
      <c r="D126"/>
      <c r="E126"/>
      <c r="F126"/>
      <c r="G126"/>
      <c r="H126"/>
      <c r="I126"/>
      <c r="J126"/>
      <c r="K126"/>
      <c r="L126"/>
      <c r="M126"/>
      <c r="N126"/>
      <c r="O126"/>
      <c r="P126"/>
    </row>
    <row r="127" spans="2:16" ht="29.25" customHeight="1" x14ac:dyDescent="0.35">
      <c r="B127"/>
      <c r="C127"/>
      <c r="D127"/>
      <c r="E127"/>
      <c r="F127"/>
      <c r="G127"/>
      <c r="H127"/>
      <c r="I127"/>
      <c r="J127"/>
      <c r="K127"/>
      <c r="L127"/>
      <c r="M127"/>
      <c r="N127"/>
      <c r="O127"/>
      <c r="P127"/>
    </row>
    <row r="128" spans="2:16" ht="29.25" customHeight="1" x14ac:dyDescent="0.35">
      <c r="B128"/>
      <c r="C128"/>
      <c r="D128"/>
      <c r="E128"/>
      <c r="F128"/>
      <c r="G128"/>
      <c r="H128"/>
      <c r="I128"/>
      <c r="J128"/>
      <c r="K128"/>
      <c r="L128"/>
      <c r="M128"/>
      <c r="N128"/>
      <c r="O128"/>
      <c r="P128"/>
    </row>
    <row r="129" spans="2:16" ht="29.25" customHeight="1" x14ac:dyDescent="0.35">
      <c r="B129"/>
      <c r="C129"/>
      <c r="D129"/>
      <c r="E129"/>
      <c r="F129"/>
      <c r="G129"/>
      <c r="H129"/>
      <c r="I129"/>
      <c r="J129"/>
      <c r="K129"/>
      <c r="L129"/>
      <c r="M129"/>
      <c r="N129"/>
      <c r="O129"/>
      <c r="P129"/>
    </row>
    <row r="130" spans="2:16" ht="29.25" customHeight="1" x14ac:dyDescent="0.35">
      <c r="B130"/>
      <c r="C130"/>
      <c r="D130"/>
      <c r="E130"/>
      <c r="F130"/>
      <c r="G130"/>
      <c r="H130"/>
      <c r="I130"/>
      <c r="J130"/>
      <c r="K130"/>
      <c r="L130"/>
      <c r="M130"/>
      <c r="N130"/>
      <c r="O130"/>
      <c r="P130"/>
    </row>
    <row r="131" spans="2:16" ht="29.25" customHeight="1" x14ac:dyDescent="0.35">
      <c r="B131"/>
      <c r="C131"/>
      <c r="D131"/>
      <c r="E131"/>
      <c r="F131"/>
      <c r="G131"/>
      <c r="H131"/>
      <c r="I131"/>
      <c r="J131"/>
      <c r="K131"/>
      <c r="L131"/>
      <c r="M131"/>
      <c r="N131"/>
      <c r="O131"/>
      <c r="P131"/>
    </row>
    <row r="132" spans="2:16" ht="29.25" customHeight="1" x14ac:dyDescent="0.35">
      <c r="B132"/>
      <c r="C132"/>
      <c r="D132"/>
      <c r="E132"/>
      <c r="F132"/>
      <c r="G132"/>
      <c r="H132"/>
      <c r="I132"/>
      <c r="J132"/>
      <c r="K132"/>
      <c r="L132"/>
      <c r="M132"/>
      <c r="N132"/>
      <c r="O132"/>
      <c r="P132"/>
    </row>
    <row r="133" spans="2:16" ht="29.25" customHeight="1" x14ac:dyDescent="0.35">
      <c r="B133"/>
      <c r="C133"/>
      <c r="D133"/>
      <c r="E133"/>
      <c r="F133"/>
      <c r="G133"/>
      <c r="H133"/>
      <c r="I133"/>
      <c r="J133"/>
      <c r="K133"/>
      <c r="L133"/>
      <c r="M133"/>
      <c r="N133"/>
      <c r="O133"/>
      <c r="P133"/>
    </row>
    <row r="134" spans="2:16" ht="29.25" customHeight="1" x14ac:dyDescent="0.35">
      <c r="B134"/>
      <c r="C134"/>
      <c r="D134"/>
      <c r="E134"/>
      <c r="F134"/>
      <c r="G134"/>
      <c r="H134"/>
      <c r="I134"/>
      <c r="J134"/>
      <c r="K134"/>
      <c r="L134"/>
      <c r="M134"/>
      <c r="N134"/>
      <c r="O134"/>
      <c r="P134"/>
    </row>
    <row r="135" spans="2:16" ht="29.25" customHeight="1" x14ac:dyDescent="0.35">
      <c r="B135"/>
      <c r="C135"/>
      <c r="D135"/>
      <c r="E135"/>
      <c r="F135"/>
      <c r="G135"/>
      <c r="H135"/>
      <c r="I135"/>
      <c r="J135"/>
      <c r="K135"/>
      <c r="L135"/>
      <c r="M135"/>
      <c r="N135"/>
      <c r="O135"/>
      <c r="P135"/>
    </row>
    <row r="136" spans="2:16" ht="29.25" customHeight="1" x14ac:dyDescent="0.35">
      <c r="B136"/>
      <c r="C136"/>
      <c r="D136"/>
      <c r="E136"/>
      <c r="F136"/>
      <c r="G136"/>
      <c r="H136"/>
      <c r="I136"/>
      <c r="J136"/>
      <c r="K136"/>
      <c r="L136"/>
      <c r="M136"/>
      <c r="N136"/>
      <c r="O136"/>
      <c r="P136"/>
    </row>
    <row r="137" spans="2:16" ht="29.25" customHeight="1" x14ac:dyDescent="0.35">
      <c r="B137"/>
      <c r="C137"/>
      <c r="D137"/>
      <c r="E137"/>
      <c r="F137"/>
      <c r="G137"/>
      <c r="H137"/>
      <c r="I137"/>
      <c r="J137"/>
      <c r="K137"/>
      <c r="L137"/>
      <c r="M137"/>
      <c r="N137"/>
      <c r="O137"/>
      <c r="P137"/>
    </row>
    <row r="138" spans="2:16" ht="29.25" customHeight="1" x14ac:dyDescent="0.35">
      <c r="B138"/>
      <c r="C138"/>
      <c r="D138"/>
      <c r="E138"/>
      <c r="F138"/>
      <c r="G138"/>
      <c r="H138"/>
      <c r="I138"/>
      <c r="J138"/>
      <c r="K138"/>
      <c r="L138"/>
      <c r="M138"/>
      <c r="N138"/>
      <c r="O138"/>
      <c r="P138"/>
    </row>
    <row r="139" spans="2:16" ht="29.25" customHeight="1" x14ac:dyDescent="0.35">
      <c r="B139"/>
      <c r="C139"/>
      <c r="D139"/>
      <c r="E139"/>
      <c r="F139"/>
      <c r="G139"/>
      <c r="H139"/>
      <c r="I139"/>
      <c r="J139"/>
      <c r="K139"/>
      <c r="L139"/>
      <c r="M139"/>
      <c r="N139"/>
      <c r="O139"/>
      <c r="P139"/>
    </row>
    <row r="140" spans="2:16" ht="29.25" customHeight="1" x14ac:dyDescent="0.35">
      <c r="B140"/>
      <c r="C140"/>
      <c r="D140"/>
      <c r="E140"/>
      <c r="F140"/>
      <c r="G140"/>
      <c r="H140"/>
      <c r="I140"/>
      <c r="J140"/>
      <c r="K140"/>
      <c r="L140"/>
      <c r="M140"/>
      <c r="N140"/>
      <c r="O140"/>
      <c r="P140"/>
    </row>
    <row r="141" spans="2:16" ht="29.25" customHeight="1" x14ac:dyDescent="0.35">
      <c r="B141"/>
      <c r="C141"/>
      <c r="D141"/>
      <c r="E141"/>
      <c r="F141"/>
      <c r="G141"/>
      <c r="H141"/>
      <c r="I141"/>
      <c r="J141"/>
      <c r="K141"/>
      <c r="L141"/>
      <c r="M141"/>
      <c r="N141"/>
      <c r="O141"/>
      <c r="P141"/>
    </row>
    <row r="142" spans="2:16" ht="29.25" customHeight="1" x14ac:dyDescent="0.35">
      <c r="B142"/>
      <c r="C142"/>
      <c r="D142"/>
      <c r="E142"/>
      <c r="F142"/>
      <c r="G142"/>
      <c r="H142"/>
      <c r="I142"/>
      <c r="J142"/>
      <c r="K142"/>
      <c r="L142"/>
      <c r="M142"/>
      <c r="N142"/>
      <c r="O142"/>
      <c r="P142"/>
    </row>
    <row r="143" spans="2:16" ht="29.25" customHeight="1" x14ac:dyDescent="0.35">
      <c r="B143"/>
      <c r="C143"/>
      <c r="D143"/>
      <c r="E143"/>
      <c r="F143"/>
      <c r="G143"/>
      <c r="H143"/>
      <c r="I143"/>
      <c r="J143"/>
      <c r="K143"/>
      <c r="L143"/>
      <c r="M143"/>
      <c r="N143"/>
      <c r="O143"/>
      <c r="P143"/>
    </row>
    <row r="144" spans="2:16" ht="29.25" customHeight="1" x14ac:dyDescent="0.35">
      <c r="B144"/>
      <c r="C144"/>
      <c r="D144"/>
      <c r="E144"/>
      <c r="F144"/>
      <c r="G144"/>
      <c r="H144"/>
      <c r="I144"/>
      <c r="J144"/>
      <c r="K144"/>
      <c r="L144"/>
      <c r="M144"/>
      <c r="N144"/>
      <c r="O144"/>
      <c r="P144"/>
    </row>
    <row r="145" spans="2:16" ht="29.25" customHeight="1" x14ac:dyDescent="0.35">
      <c r="B145"/>
      <c r="C145"/>
      <c r="D145"/>
      <c r="E145"/>
      <c r="F145"/>
      <c r="G145"/>
      <c r="H145"/>
      <c r="I145"/>
      <c r="J145"/>
      <c r="K145"/>
      <c r="L145"/>
      <c r="M145"/>
      <c r="N145"/>
      <c r="O145"/>
      <c r="P145"/>
    </row>
    <row r="146" spans="2:16" ht="29.25" customHeight="1" x14ac:dyDescent="0.35">
      <c r="B146"/>
      <c r="C146"/>
      <c r="D146"/>
      <c r="E146"/>
      <c r="F146"/>
      <c r="G146"/>
      <c r="H146"/>
      <c r="I146"/>
      <c r="J146"/>
      <c r="K146"/>
      <c r="L146"/>
      <c r="M146"/>
      <c r="N146"/>
      <c r="O146"/>
      <c r="P146"/>
    </row>
    <row r="147" spans="2:16" ht="29.25" customHeight="1" x14ac:dyDescent="0.35">
      <c r="B147"/>
      <c r="C147"/>
      <c r="D147"/>
      <c r="E147"/>
      <c r="F147"/>
      <c r="G147"/>
      <c r="H147"/>
      <c r="I147"/>
      <c r="J147"/>
      <c r="K147"/>
      <c r="L147"/>
      <c r="M147"/>
      <c r="N147"/>
      <c r="O147"/>
      <c r="P147"/>
    </row>
    <row r="148" spans="2:16" ht="29.25" customHeight="1" x14ac:dyDescent="0.35">
      <c r="B148"/>
      <c r="C148"/>
      <c r="D148"/>
      <c r="E148"/>
      <c r="F148"/>
      <c r="G148"/>
      <c r="H148"/>
      <c r="I148"/>
      <c r="J148"/>
      <c r="K148"/>
      <c r="L148"/>
      <c r="M148"/>
      <c r="N148"/>
      <c r="O148"/>
      <c r="P148"/>
    </row>
    <row r="149" spans="2:16" ht="29.25" customHeight="1" x14ac:dyDescent="0.35">
      <c r="B149"/>
      <c r="C149"/>
      <c r="D149"/>
      <c r="E149"/>
      <c r="F149"/>
      <c r="G149"/>
      <c r="H149"/>
      <c r="I149"/>
      <c r="J149"/>
      <c r="K149"/>
      <c r="L149"/>
      <c r="M149"/>
      <c r="N149"/>
      <c r="O149"/>
      <c r="P149"/>
    </row>
    <row r="150" spans="2:16" ht="29.25" customHeight="1" x14ac:dyDescent="0.35">
      <c r="B150"/>
      <c r="C150"/>
      <c r="D150"/>
      <c r="E150"/>
      <c r="F150"/>
      <c r="G150"/>
      <c r="H150"/>
      <c r="I150"/>
      <c r="J150"/>
      <c r="K150"/>
      <c r="L150"/>
      <c r="M150"/>
      <c r="N150"/>
      <c r="O150"/>
      <c r="P150"/>
    </row>
    <row r="151" spans="2:16" ht="29.25" customHeight="1" x14ac:dyDescent="0.35">
      <c r="B151"/>
      <c r="C151"/>
      <c r="D151"/>
      <c r="E151"/>
      <c r="F151"/>
      <c r="G151"/>
      <c r="H151"/>
      <c r="I151"/>
      <c r="J151"/>
      <c r="K151"/>
      <c r="L151"/>
      <c r="M151"/>
      <c r="N151"/>
      <c r="O151"/>
      <c r="P151"/>
    </row>
    <row r="152" spans="2:16" ht="29.25" customHeight="1" x14ac:dyDescent="0.35">
      <c r="B152"/>
      <c r="C152"/>
      <c r="D152"/>
      <c r="E152"/>
      <c r="F152"/>
      <c r="G152"/>
      <c r="H152"/>
      <c r="I152"/>
      <c r="J152"/>
      <c r="K152"/>
      <c r="L152"/>
      <c r="M152"/>
      <c r="N152"/>
      <c r="O152"/>
      <c r="P152"/>
    </row>
    <row r="153" spans="2:16" ht="29.25" customHeight="1" x14ac:dyDescent="0.35">
      <c r="B153"/>
      <c r="C153"/>
      <c r="D153"/>
      <c r="E153"/>
      <c r="F153"/>
      <c r="G153"/>
      <c r="H153"/>
      <c r="I153"/>
      <c r="J153"/>
      <c r="K153"/>
      <c r="L153"/>
      <c r="M153"/>
      <c r="N153"/>
      <c r="O153"/>
      <c r="P153"/>
    </row>
    <row r="154" spans="2:16" ht="29.25" customHeight="1" x14ac:dyDescent="0.35">
      <c r="B154"/>
      <c r="C154"/>
      <c r="D154"/>
      <c r="E154"/>
      <c r="F154"/>
      <c r="G154"/>
      <c r="H154"/>
      <c r="I154"/>
      <c r="J154"/>
      <c r="K154"/>
      <c r="L154"/>
      <c r="M154"/>
      <c r="N154"/>
      <c r="O154"/>
      <c r="P154"/>
    </row>
    <row r="155" spans="2:16" ht="29.25" customHeight="1" x14ac:dyDescent="0.35">
      <c r="B155"/>
      <c r="C155"/>
      <c r="D155"/>
      <c r="E155"/>
      <c r="F155"/>
      <c r="G155"/>
      <c r="H155"/>
      <c r="I155"/>
      <c r="J155"/>
      <c r="K155"/>
      <c r="L155"/>
      <c r="M155"/>
      <c r="N155"/>
      <c r="O155"/>
      <c r="P155"/>
    </row>
    <row r="156" spans="2:16" ht="29.25" customHeight="1" x14ac:dyDescent="0.35">
      <c r="B156"/>
      <c r="C156"/>
      <c r="D156"/>
      <c r="E156"/>
      <c r="F156"/>
      <c r="G156"/>
      <c r="H156"/>
      <c r="I156"/>
      <c r="J156"/>
      <c r="K156"/>
      <c r="L156"/>
      <c r="M156"/>
      <c r="N156"/>
      <c r="O156"/>
      <c r="P156"/>
    </row>
    <row r="157" spans="2:16" ht="29.25" customHeight="1" x14ac:dyDescent="0.35">
      <c r="B157"/>
      <c r="C157"/>
      <c r="D157"/>
      <c r="E157"/>
      <c r="F157"/>
      <c r="G157"/>
      <c r="H157"/>
      <c r="I157"/>
      <c r="J157"/>
      <c r="K157"/>
      <c r="L157"/>
      <c r="M157"/>
      <c r="N157"/>
      <c r="O157"/>
      <c r="P157"/>
    </row>
    <row r="158" spans="2:16" ht="29.25" customHeight="1" x14ac:dyDescent="0.35">
      <c r="B158"/>
      <c r="C158"/>
      <c r="D158"/>
      <c r="E158"/>
      <c r="F158"/>
      <c r="G158"/>
      <c r="H158"/>
      <c r="I158"/>
      <c r="J158"/>
      <c r="K158"/>
      <c r="L158"/>
      <c r="M158"/>
      <c r="N158"/>
      <c r="O158"/>
      <c r="P158"/>
    </row>
    <row r="159" spans="2:16" ht="29.25" customHeight="1" x14ac:dyDescent="0.35">
      <c r="B159"/>
      <c r="C159"/>
      <c r="D159"/>
      <c r="E159"/>
      <c r="F159"/>
      <c r="G159"/>
      <c r="H159"/>
      <c r="I159"/>
      <c r="J159"/>
      <c r="K159"/>
      <c r="L159"/>
      <c r="M159"/>
      <c r="N159"/>
      <c r="O159"/>
      <c r="P159"/>
    </row>
    <row r="160" spans="2:16" ht="29.25" customHeight="1" x14ac:dyDescent="0.35">
      <c r="B160"/>
      <c r="C160"/>
      <c r="D160"/>
      <c r="E160"/>
      <c r="F160"/>
      <c r="G160"/>
      <c r="H160"/>
      <c r="I160"/>
      <c r="J160"/>
      <c r="K160"/>
      <c r="L160"/>
      <c r="M160"/>
      <c r="N160"/>
      <c r="O160"/>
      <c r="P160"/>
    </row>
    <row r="161" spans="2:16" ht="29.25" customHeight="1" x14ac:dyDescent="0.35">
      <c r="B161"/>
      <c r="C161"/>
      <c r="D161"/>
      <c r="E161"/>
      <c r="F161"/>
      <c r="G161"/>
      <c r="H161"/>
      <c r="I161"/>
      <c r="J161"/>
      <c r="K161"/>
      <c r="L161"/>
      <c r="M161"/>
      <c r="N161"/>
      <c r="O161"/>
      <c r="P161"/>
    </row>
    <row r="162" spans="2:16" ht="29.25" customHeight="1" x14ac:dyDescent="0.35">
      <c r="B162"/>
      <c r="C162"/>
      <c r="D162"/>
      <c r="E162"/>
      <c r="F162"/>
      <c r="G162"/>
      <c r="H162"/>
      <c r="I162"/>
      <c r="J162"/>
      <c r="K162"/>
      <c r="L162"/>
      <c r="M162"/>
      <c r="N162"/>
      <c r="O162"/>
      <c r="P162"/>
    </row>
    <row r="163" spans="2:16" ht="29.25" customHeight="1" x14ac:dyDescent="0.35">
      <c r="B163"/>
      <c r="C163"/>
      <c r="D163"/>
      <c r="E163"/>
      <c r="F163"/>
      <c r="G163"/>
      <c r="H163"/>
      <c r="I163"/>
      <c r="J163"/>
      <c r="K163"/>
      <c r="L163"/>
      <c r="M163"/>
      <c r="N163"/>
      <c r="O163"/>
      <c r="P163"/>
    </row>
    <row r="164" spans="2:16" ht="29.25" customHeight="1" x14ac:dyDescent="0.35">
      <c r="B164"/>
      <c r="C164"/>
      <c r="D164"/>
      <c r="E164"/>
      <c r="F164"/>
      <c r="G164"/>
      <c r="H164"/>
      <c r="I164"/>
      <c r="J164"/>
      <c r="K164"/>
      <c r="L164"/>
      <c r="M164"/>
      <c r="N164"/>
      <c r="O164"/>
      <c r="P164"/>
    </row>
    <row r="165" spans="2:16" ht="29.25" customHeight="1" x14ac:dyDescent="0.35">
      <c r="B165"/>
      <c r="C165"/>
      <c r="D165"/>
      <c r="E165"/>
      <c r="F165"/>
      <c r="G165"/>
      <c r="H165"/>
      <c r="I165"/>
      <c r="J165"/>
      <c r="K165"/>
      <c r="L165"/>
      <c r="M165"/>
      <c r="N165"/>
      <c r="O165"/>
      <c r="P165"/>
    </row>
    <row r="166" spans="2:16" ht="29.25" customHeight="1" x14ac:dyDescent="0.35">
      <c r="B166"/>
      <c r="C166"/>
      <c r="D166"/>
      <c r="E166"/>
      <c r="F166"/>
      <c r="G166"/>
      <c r="H166"/>
      <c r="I166"/>
      <c r="J166"/>
      <c r="K166"/>
      <c r="L166"/>
      <c r="M166"/>
      <c r="N166"/>
      <c r="O166"/>
      <c r="P166"/>
    </row>
    <row r="167" spans="2:16" ht="29.25" customHeight="1" x14ac:dyDescent="0.35">
      <c r="B167"/>
      <c r="C167"/>
      <c r="D167"/>
      <c r="E167"/>
      <c r="F167"/>
      <c r="G167"/>
      <c r="H167"/>
      <c r="I167"/>
      <c r="J167"/>
      <c r="K167"/>
      <c r="L167"/>
      <c r="M167"/>
      <c r="N167"/>
      <c r="O167"/>
      <c r="P167"/>
    </row>
    <row r="168" spans="2:16" ht="29.25" customHeight="1" x14ac:dyDescent="0.35">
      <c r="B168"/>
      <c r="C168"/>
      <c r="D168"/>
      <c r="E168"/>
      <c r="F168"/>
      <c r="G168"/>
      <c r="H168"/>
      <c r="I168"/>
      <c r="J168"/>
      <c r="K168"/>
      <c r="L168"/>
      <c r="M168"/>
      <c r="N168"/>
      <c r="O168"/>
      <c r="P168"/>
    </row>
    <row r="169" spans="2:16" ht="29.25" customHeight="1" x14ac:dyDescent="0.35">
      <c r="B169"/>
      <c r="C169"/>
      <c r="D169"/>
      <c r="E169"/>
      <c r="F169"/>
      <c r="G169"/>
      <c r="H169"/>
      <c r="I169"/>
      <c r="J169"/>
      <c r="K169"/>
      <c r="L169"/>
      <c r="M169"/>
      <c r="N169"/>
      <c r="O169"/>
      <c r="P169"/>
    </row>
    <row r="170" spans="2:16" ht="29.25" customHeight="1" x14ac:dyDescent="0.35">
      <c r="B170"/>
      <c r="C170"/>
      <c r="D170"/>
      <c r="E170"/>
      <c r="F170"/>
      <c r="G170"/>
      <c r="H170"/>
      <c r="I170"/>
      <c r="J170"/>
      <c r="K170"/>
      <c r="L170"/>
      <c r="M170"/>
      <c r="N170"/>
      <c r="O170"/>
      <c r="P170"/>
    </row>
    <row r="171" spans="2:16" ht="29.25" customHeight="1" x14ac:dyDescent="0.35">
      <c r="B171"/>
      <c r="C171"/>
      <c r="D171"/>
      <c r="E171"/>
      <c r="F171"/>
      <c r="G171"/>
      <c r="H171"/>
      <c r="I171"/>
      <c r="J171"/>
      <c r="K171"/>
      <c r="L171"/>
      <c r="M171"/>
      <c r="N171"/>
      <c r="O171"/>
      <c r="P171"/>
    </row>
    <row r="172" spans="2:16" ht="29.25" customHeight="1" x14ac:dyDescent="0.35">
      <c r="B172"/>
      <c r="C172"/>
      <c r="D172"/>
      <c r="E172"/>
      <c r="F172"/>
      <c r="G172"/>
      <c r="H172"/>
      <c r="I172"/>
      <c r="J172"/>
      <c r="K172"/>
      <c r="L172"/>
      <c r="M172"/>
      <c r="N172"/>
      <c r="O172"/>
      <c r="P172"/>
    </row>
    <row r="173" spans="2:16" ht="29.25" customHeight="1" x14ac:dyDescent="0.35">
      <c r="B173"/>
      <c r="C173"/>
      <c r="D173"/>
      <c r="E173"/>
      <c r="F173"/>
      <c r="G173"/>
      <c r="H173"/>
      <c r="I173"/>
      <c r="J173"/>
      <c r="K173"/>
      <c r="L173"/>
      <c r="M173"/>
      <c r="N173"/>
      <c r="O173"/>
      <c r="P173"/>
    </row>
    <row r="174" spans="2:16" ht="29.25" customHeight="1" x14ac:dyDescent="0.35">
      <c r="B174"/>
      <c r="C174"/>
      <c r="D174"/>
      <c r="E174"/>
      <c r="F174"/>
      <c r="G174"/>
      <c r="H174"/>
      <c r="I174"/>
      <c r="J174"/>
      <c r="K174"/>
      <c r="L174"/>
      <c r="M174"/>
      <c r="N174"/>
      <c r="O174"/>
      <c r="P174"/>
    </row>
    <row r="175" spans="2:16" ht="29.25" customHeight="1" x14ac:dyDescent="0.35">
      <c r="B175"/>
      <c r="C175"/>
      <c r="D175"/>
      <c r="E175"/>
      <c r="F175"/>
      <c r="G175"/>
      <c r="H175"/>
      <c r="I175"/>
      <c r="J175"/>
      <c r="K175"/>
      <c r="L175"/>
      <c r="M175"/>
      <c r="N175"/>
      <c r="O175"/>
      <c r="P175"/>
    </row>
    <row r="176" spans="2:16" ht="29.25" customHeight="1" x14ac:dyDescent="0.35">
      <c r="B176"/>
      <c r="C176"/>
      <c r="D176"/>
      <c r="E176"/>
      <c r="F176"/>
      <c r="G176"/>
      <c r="H176"/>
      <c r="I176"/>
      <c r="J176"/>
      <c r="K176"/>
      <c r="L176"/>
      <c r="M176"/>
      <c r="N176"/>
      <c r="O176"/>
      <c r="P176"/>
    </row>
    <row r="177" spans="2:16" ht="29.25" customHeight="1" x14ac:dyDescent="0.35">
      <c r="B177"/>
      <c r="C177"/>
      <c r="D177"/>
      <c r="E177"/>
      <c r="F177"/>
      <c r="G177"/>
      <c r="H177"/>
      <c r="I177"/>
      <c r="J177"/>
      <c r="K177"/>
      <c r="L177"/>
      <c r="M177"/>
      <c r="N177"/>
      <c r="O177"/>
      <c r="P177"/>
    </row>
    <row r="178" spans="2:16" ht="29.25" customHeight="1" x14ac:dyDescent="0.35">
      <c r="B178"/>
      <c r="C178"/>
      <c r="D178"/>
      <c r="E178"/>
      <c r="F178"/>
      <c r="G178"/>
      <c r="H178"/>
      <c r="I178"/>
      <c r="J178"/>
      <c r="K178"/>
      <c r="L178"/>
      <c r="M178"/>
      <c r="N178"/>
      <c r="O178"/>
      <c r="P178"/>
    </row>
    <row r="179" spans="2:16" ht="29.25" customHeight="1" x14ac:dyDescent="0.35">
      <c r="B179"/>
      <c r="C179"/>
      <c r="D179"/>
      <c r="E179"/>
      <c r="F179"/>
      <c r="G179"/>
      <c r="H179"/>
      <c r="I179"/>
      <c r="J179"/>
      <c r="K179"/>
      <c r="L179"/>
      <c r="M179"/>
      <c r="N179"/>
      <c r="O179"/>
      <c r="P179"/>
    </row>
    <row r="180" spans="2:16" ht="29.25" customHeight="1" x14ac:dyDescent="0.35">
      <c r="B180"/>
      <c r="C180"/>
      <c r="D180"/>
      <c r="E180"/>
      <c r="F180"/>
      <c r="G180"/>
      <c r="H180"/>
      <c r="I180"/>
      <c r="J180"/>
      <c r="K180"/>
      <c r="L180"/>
      <c r="M180"/>
      <c r="N180"/>
      <c r="O180"/>
      <c r="P180"/>
    </row>
    <row r="181" spans="2:16" ht="29.25" customHeight="1" x14ac:dyDescent="0.35">
      <c r="B181"/>
      <c r="C181"/>
      <c r="D181"/>
      <c r="E181"/>
      <c r="F181"/>
      <c r="G181"/>
      <c r="H181"/>
      <c r="I181"/>
      <c r="J181"/>
      <c r="K181"/>
      <c r="L181"/>
      <c r="M181"/>
      <c r="N181"/>
      <c r="O181"/>
      <c r="P181"/>
    </row>
    <row r="182" spans="2:16" ht="29.25" customHeight="1" x14ac:dyDescent="0.35">
      <c r="B182"/>
      <c r="C182"/>
      <c r="D182"/>
      <c r="E182"/>
      <c r="F182"/>
      <c r="G182"/>
      <c r="H182"/>
      <c r="I182"/>
      <c r="J182"/>
      <c r="K182"/>
      <c r="L182"/>
      <c r="M182"/>
      <c r="N182"/>
      <c r="O182"/>
      <c r="P182"/>
    </row>
    <row r="183" spans="2:16" ht="29.25" customHeight="1" x14ac:dyDescent="0.35">
      <c r="B183"/>
      <c r="C183"/>
      <c r="D183"/>
      <c r="E183"/>
      <c r="F183"/>
      <c r="G183"/>
      <c r="H183"/>
      <c r="I183"/>
      <c r="J183"/>
      <c r="K183"/>
      <c r="L183"/>
      <c r="M183"/>
      <c r="N183"/>
      <c r="O183"/>
      <c r="P183"/>
    </row>
    <row r="184" spans="2:16" ht="29.25" customHeight="1" x14ac:dyDescent="0.35">
      <c r="B184"/>
      <c r="C184"/>
      <c r="D184"/>
      <c r="E184"/>
      <c r="F184"/>
      <c r="G184"/>
      <c r="H184"/>
      <c r="I184"/>
      <c r="J184"/>
      <c r="K184"/>
      <c r="L184"/>
      <c r="M184"/>
      <c r="N184"/>
      <c r="O184"/>
      <c r="P184"/>
    </row>
    <row r="185" spans="2:16" ht="29.25" customHeight="1" x14ac:dyDescent="0.35">
      <c r="B185"/>
      <c r="C185"/>
      <c r="D185"/>
      <c r="E185"/>
      <c r="F185"/>
      <c r="G185"/>
      <c r="H185"/>
      <c r="I185"/>
      <c r="J185"/>
      <c r="K185"/>
      <c r="L185"/>
      <c r="M185"/>
      <c r="N185"/>
      <c r="O185"/>
      <c r="P185"/>
    </row>
    <row r="186" spans="2:16" ht="29.25" customHeight="1" x14ac:dyDescent="0.35">
      <c r="B186"/>
      <c r="C186"/>
      <c r="D186"/>
      <c r="E186"/>
      <c r="F186"/>
      <c r="G186"/>
      <c r="H186"/>
      <c r="I186"/>
      <c r="J186"/>
      <c r="K186"/>
      <c r="L186"/>
      <c r="M186"/>
      <c r="N186"/>
      <c r="O186"/>
      <c r="P186"/>
    </row>
    <row r="187" spans="2:16" ht="29.25" customHeight="1" x14ac:dyDescent="0.35">
      <c r="B187"/>
      <c r="C187"/>
      <c r="D187"/>
      <c r="E187"/>
      <c r="F187"/>
      <c r="G187"/>
      <c r="H187"/>
      <c r="I187"/>
      <c r="J187"/>
      <c r="K187"/>
      <c r="L187"/>
      <c r="M187"/>
      <c r="N187"/>
      <c r="O187"/>
      <c r="P187"/>
    </row>
    <row r="188" spans="2:16" ht="29.25" customHeight="1" x14ac:dyDescent="0.35">
      <c r="B188"/>
      <c r="C188"/>
      <c r="D188"/>
      <c r="E188"/>
      <c r="F188"/>
      <c r="G188"/>
      <c r="H188"/>
      <c r="I188"/>
      <c r="J188"/>
      <c r="K188"/>
      <c r="L188"/>
      <c r="M188"/>
      <c r="N188"/>
      <c r="O188"/>
      <c r="P188"/>
    </row>
    <row r="189" spans="2:16" ht="29.25" customHeight="1" x14ac:dyDescent="0.35">
      <c r="B189"/>
      <c r="C189"/>
      <c r="D189"/>
      <c r="E189"/>
      <c r="F189"/>
      <c r="G189"/>
      <c r="H189"/>
      <c r="I189"/>
      <c r="J189"/>
      <c r="K189"/>
      <c r="L189"/>
      <c r="M189"/>
      <c r="N189"/>
      <c r="O189"/>
      <c r="P189"/>
    </row>
    <row r="190" spans="2:16" ht="29.25" customHeight="1" x14ac:dyDescent="0.35">
      <c r="B190"/>
      <c r="C190"/>
      <c r="D190"/>
      <c r="E190"/>
      <c r="F190"/>
      <c r="G190"/>
      <c r="H190"/>
      <c r="I190"/>
      <c r="J190"/>
      <c r="K190"/>
      <c r="L190"/>
      <c r="M190"/>
      <c r="N190"/>
      <c r="O190"/>
      <c r="P190"/>
    </row>
    <row r="191" spans="2:16" ht="29.25" customHeight="1" x14ac:dyDescent="0.35">
      <c r="B191"/>
      <c r="C191"/>
      <c r="D191"/>
      <c r="E191"/>
      <c r="F191"/>
      <c r="G191"/>
      <c r="H191"/>
      <c r="I191"/>
      <c r="J191"/>
      <c r="K191"/>
      <c r="L191"/>
      <c r="M191"/>
      <c r="N191"/>
      <c r="O191"/>
      <c r="P191"/>
    </row>
  </sheetData>
  <mergeCells count="4">
    <mergeCell ref="A1:M1"/>
    <mergeCell ref="A2:M2"/>
    <mergeCell ref="B6:P6"/>
    <mergeCell ref="S11:X11"/>
  </mergeCells>
  <pageMargins left="0.7" right="0.7" top="0.75" bottom="0.75" header="0.3" footer="0.3"/>
  <customProperties>
    <customPr name="OrphanNamesChecked" r:id="rId1"/>
  </customPropertie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B74A5-29B0-4116-BF55-98BBDA25F95C}">
  <dimension ref="A1:I46"/>
  <sheetViews>
    <sheetView zoomScaleNormal="100" workbookViewId="0">
      <selection activeCell="A2" sqref="A2:E2"/>
    </sheetView>
  </sheetViews>
  <sheetFormatPr defaultColWidth="9.1796875" defaultRowHeight="14.5" x14ac:dyDescent="0.35"/>
  <cols>
    <col min="1" max="1" width="74.54296875" style="3" bestFit="1" customWidth="1"/>
    <col min="2" max="2" width="29.453125" style="3" bestFit="1" customWidth="1"/>
    <col min="3" max="3" width="15" style="3" customWidth="1"/>
    <col min="4" max="4" width="29.26953125" style="3" bestFit="1" customWidth="1"/>
    <col min="5" max="5" width="38.1796875" style="3" bestFit="1" customWidth="1"/>
    <col min="6" max="6" width="9.1796875" style="3"/>
    <col min="7" max="7" width="63.26953125" style="3" customWidth="1"/>
    <col min="8" max="8" width="16.54296875" style="3" customWidth="1"/>
    <col min="9" max="9" width="16.453125" style="3" customWidth="1"/>
    <col min="10" max="16384" width="9.1796875" style="3"/>
  </cols>
  <sheetData>
    <row r="1" spans="1:9" ht="76.5" customHeight="1" x14ac:dyDescent="0.35">
      <c r="A1" s="201" t="s">
        <v>987</v>
      </c>
      <c r="B1" s="201"/>
      <c r="C1" s="201"/>
      <c r="D1" s="201"/>
      <c r="E1" s="201"/>
    </row>
    <row r="2" spans="1:9" ht="136.5" customHeight="1" x14ac:dyDescent="0.35">
      <c r="A2" s="201" t="s">
        <v>983</v>
      </c>
      <c r="B2" s="201"/>
      <c r="C2" s="201"/>
      <c r="D2" s="201"/>
      <c r="E2" s="201"/>
    </row>
    <row r="3" spans="1:9" ht="42" customHeight="1" x14ac:dyDescent="0.35">
      <c r="A3" s="207" t="s">
        <v>1009</v>
      </c>
      <c r="B3" s="207"/>
      <c r="C3" s="207"/>
      <c r="D3" s="207"/>
      <c r="E3" s="207"/>
    </row>
    <row r="6" spans="1:9" x14ac:dyDescent="0.35">
      <c r="A6" s="183" t="s">
        <v>992</v>
      </c>
    </row>
    <row r="7" spans="1:9" ht="87" x14ac:dyDescent="0.35">
      <c r="A7" s="183" t="s">
        <v>1003</v>
      </c>
      <c r="B7" s="183"/>
      <c r="C7" s="183"/>
      <c r="D7" s="183" t="s">
        <v>1004</v>
      </c>
      <c r="G7" s="183" t="s">
        <v>1005</v>
      </c>
      <c r="H7" s="183" t="s">
        <v>1006</v>
      </c>
      <c r="I7" s="183" t="s">
        <v>1007</v>
      </c>
    </row>
    <row r="8" spans="1:9" ht="29" x14ac:dyDescent="0.35">
      <c r="A8" s="22" t="s">
        <v>74</v>
      </c>
      <c r="B8" t="s">
        <v>76</v>
      </c>
      <c r="D8" s="22" t="s">
        <v>74</v>
      </c>
      <c r="E8" t="s">
        <v>77</v>
      </c>
      <c r="G8" s="8" t="s">
        <v>121</v>
      </c>
      <c r="H8" s="8" t="s">
        <v>117</v>
      </c>
      <c r="I8" s="8" t="s">
        <v>118</v>
      </c>
    </row>
    <row r="9" spans="1:9" x14ac:dyDescent="0.35">
      <c r="A9" s="23" t="s">
        <v>200</v>
      </c>
      <c r="B9" s="24">
        <v>4.166666666666667</v>
      </c>
      <c r="D9" s="23" t="s">
        <v>199</v>
      </c>
      <c r="E9" s="24">
        <v>5</v>
      </c>
      <c r="G9" s="1" t="s">
        <v>199</v>
      </c>
      <c r="H9" s="7">
        <f>_xlfn.XLOOKUP(G9,$A$9:$A$21,$B$9:$B$21,0)</f>
        <v>0</v>
      </c>
      <c r="I9" s="7">
        <f>_xlfn.XLOOKUP(G9,$D$9:$D$16,$E$9:$E$16,0)</f>
        <v>5</v>
      </c>
    </row>
    <row r="10" spans="1:9" x14ac:dyDescent="0.35">
      <c r="A10" s="23" t="s">
        <v>201</v>
      </c>
      <c r="B10" s="24">
        <v>4.5</v>
      </c>
      <c r="D10" s="23" t="s">
        <v>200</v>
      </c>
      <c r="E10" s="24">
        <v>2.5</v>
      </c>
      <c r="G10" s="1" t="s">
        <v>200</v>
      </c>
      <c r="H10" s="7">
        <f t="shared" ref="H10:H46" si="0">_xlfn.XLOOKUP(G10,$A$9:$A$21,$B$9:$B$21,0)</f>
        <v>4.166666666666667</v>
      </c>
      <c r="I10" s="7">
        <f t="shared" ref="I10:I46" si="1">_xlfn.XLOOKUP(G10,$D$9:$D$16,$E$9:$E$16,0)</f>
        <v>2.5</v>
      </c>
    </row>
    <row r="11" spans="1:9" x14ac:dyDescent="0.35">
      <c r="A11" s="23" t="s">
        <v>218</v>
      </c>
      <c r="B11" s="24">
        <v>2.5</v>
      </c>
      <c r="D11" s="23" t="s">
        <v>228</v>
      </c>
      <c r="E11" s="24">
        <v>3</v>
      </c>
      <c r="G11" s="1" t="s">
        <v>201</v>
      </c>
      <c r="H11" s="7">
        <f t="shared" si="0"/>
        <v>4.5</v>
      </c>
      <c r="I11" s="7">
        <f t="shared" si="1"/>
        <v>0</v>
      </c>
    </row>
    <row r="12" spans="1:9" x14ac:dyDescent="0.35">
      <c r="A12" s="23" t="s">
        <v>228</v>
      </c>
      <c r="B12" s="24">
        <v>4.5</v>
      </c>
      <c r="D12" s="23" t="s">
        <v>223</v>
      </c>
      <c r="E12" s="24">
        <v>2.5</v>
      </c>
      <c r="G12" s="1" t="s">
        <v>202</v>
      </c>
      <c r="H12" s="7">
        <f t="shared" si="0"/>
        <v>0</v>
      </c>
      <c r="I12" s="7">
        <f t="shared" si="1"/>
        <v>0</v>
      </c>
    </row>
    <row r="13" spans="1:9" x14ac:dyDescent="0.35">
      <c r="A13" s="23" t="s">
        <v>223</v>
      </c>
      <c r="B13" s="24">
        <v>2.5</v>
      </c>
      <c r="D13" s="23" t="s">
        <v>219</v>
      </c>
      <c r="E13" s="24">
        <v>4.5</v>
      </c>
      <c r="G13" s="1" t="s">
        <v>203</v>
      </c>
      <c r="H13" s="7">
        <f t="shared" si="0"/>
        <v>0</v>
      </c>
      <c r="I13" s="7">
        <f t="shared" si="1"/>
        <v>0</v>
      </c>
    </row>
    <row r="14" spans="1:9" x14ac:dyDescent="0.35">
      <c r="A14" s="23" t="s">
        <v>226</v>
      </c>
      <c r="B14" s="24">
        <v>3.5</v>
      </c>
      <c r="D14" s="23" t="s">
        <v>75</v>
      </c>
      <c r="E14" s="24">
        <v>5</v>
      </c>
      <c r="G14" s="1" t="s">
        <v>204</v>
      </c>
      <c r="H14" s="7">
        <f t="shared" si="0"/>
        <v>0</v>
      </c>
      <c r="I14" s="7">
        <f t="shared" si="1"/>
        <v>0</v>
      </c>
    </row>
    <row r="15" spans="1:9" x14ac:dyDescent="0.35">
      <c r="A15" s="23" t="s">
        <v>219</v>
      </c>
      <c r="B15" s="24">
        <v>4</v>
      </c>
      <c r="D15"/>
      <c r="E15"/>
      <c r="G15" s="1" t="s">
        <v>205</v>
      </c>
      <c r="H15" s="7">
        <f t="shared" si="0"/>
        <v>0</v>
      </c>
      <c r="I15" s="7">
        <f t="shared" si="1"/>
        <v>0</v>
      </c>
    </row>
    <row r="16" spans="1:9" x14ac:dyDescent="0.35">
      <c r="A16" s="23" t="s">
        <v>229</v>
      </c>
      <c r="B16" s="24">
        <v>3</v>
      </c>
      <c r="D16"/>
      <c r="E16"/>
      <c r="G16" s="1" t="s">
        <v>206</v>
      </c>
      <c r="H16" s="7">
        <f t="shared" si="0"/>
        <v>0</v>
      </c>
      <c r="I16" s="7">
        <f t="shared" si="1"/>
        <v>0</v>
      </c>
    </row>
    <row r="17" spans="1:9" x14ac:dyDescent="0.35">
      <c r="A17" s="23" t="s">
        <v>75</v>
      </c>
      <c r="B17">
        <v>4.5</v>
      </c>
      <c r="D17"/>
      <c r="E17"/>
      <c r="G17" s="1" t="s">
        <v>207</v>
      </c>
      <c r="H17" s="7">
        <f t="shared" si="0"/>
        <v>0</v>
      </c>
      <c r="I17" s="7">
        <f t="shared" si="1"/>
        <v>0</v>
      </c>
    </row>
    <row r="18" spans="1:9" x14ac:dyDescent="0.35">
      <c r="A18"/>
      <c r="B18"/>
      <c r="D18"/>
      <c r="E18"/>
      <c r="G18" s="1" t="s">
        <v>208</v>
      </c>
      <c r="H18" s="7">
        <f t="shared" si="0"/>
        <v>0</v>
      </c>
      <c r="I18" s="7">
        <f t="shared" si="1"/>
        <v>0</v>
      </c>
    </row>
    <row r="19" spans="1:9" x14ac:dyDescent="0.35">
      <c r="A19"/>
      <c r="B19"/>
      <c r="G19" s="1" t="s">
        <v>209</v>
      </c>
      <c r="H19" s="7">
        <f t="shared" si="0"/>
        <v>0</v>
      </c>
      <c r="I19" s="7">
        <f t="shared" si="1"/>
        <v>0</v>
      </c>
    </row>
    <row r="20" spans="1:9" x14ac:dyDescent="0.35">
      <c r="A20"/>
      <c r="B20"/>
      <c r="G20" s="1" t="s">
        <v>210</v>
      </c>
      <c r="H20" s="7">
        <f t="shared" si="0"/>
        <v>0</v>
      </c>
      <c r="I20" s="7">
        <f t="shared" si="1"/>
        <v>0</v>
      </c>
    </row>
    <row r="21" spans="1:9" x14ac:dyDescent="0.35">
      <c r="A21"/>
      <c r="B21"/>
      <c r="G21" s="1" t="s">
        <v>211</v>
      </c>
      <c r="H21" s="7">
        <f t="shared" si="0"/>
        <v>0</v>
      </c>
      <c r="I21" s="7">
        <f t="shared" si="1"/>
        <v>0</v>
      </c>
    </row>
    <row r="22" spans="1:9" x14ac:dyDescent="0.35">
      <c r="A22"/>
      <c r="B22"/>
      <c r="G22" s="1" t="s">
        <v>212</v>
      </c>
      <c r="H22" s="7">
        <f t="shared" si="0"/>
        <v>0</v>
      </c>
      <c r="I22" s="7">
        <f t="shared" si="1"/>
        <v>0</v>
      </c>
    </row>
    <row r="23" spans="1:9" x14ac:dyDescent="0.35">
      <c r="A23"/>
      <c r="B23"/>
      <c r="G23" s="1" t="s">
        <v>213</v>
      </c>
      <c r="H23" s="7">
        <f t="shared" si="0"/>
        <v>0</v>
      </c>
      <c r="I23" s="7">
        <f t="shared" si="1"/>
        <v>0</v>
      </c>
    </row>
    <row r="24" spans="1:9" x14ac:dyDescent="0.35">
      <c r="G24" s="1" t="s">
        <v>214</v>
      </c>
      <c r="H24" s="7">
        <f t="shared" si="0"/>
        <v>0</v>
      </c>
      <c r="I24" s="7">
        <f t="shared" si="1"/>
        <v>0</v>
      </c>
    </row>
    <row r="25" spans="1:9" ht="58" x14ac:dyDescent="0.35">
      <c r="A25" s="183" t="s">
        <v>1008</v>
      </c>
      <c r="G25" s="1" t="s">
        <v>216</v>
      </c>
      <c r="H25" s="7">
        <f>_xlfn.XLOOKUP(G25,$A$9:$A$21,$B$9:$B$21,0)</f>
        <v>0</v>
      </c>
      <c r="I25" s="7">
        <f t="shared" si="1"/>
        <v>0</v>
      </c>
    </row>
    <row r="26" spans="1:9" x14ac:dyDescent="0.35">
      <c r="G26" s="1" t="s">
        <v>215</v>
      </c>
      <c r="H26" s="7">
        <f t="shared" si="0"/>
        <v>0</v>
      </c>
      <c r="I26" s="7">
        <f t="shared" si="1"/>
        <v>0</v>
      </c>
    </row>
    <row r="27" spans="1:9" x14ac:dyDescent="0.35">
      <c r="G27" s="1" t="s">
        <v>218</v>
      </c>
      <c r="H27" s="7">
        <f t="shared" si="0"/>
        <v>2.5</v>
      </c>
      <c r="I27" s="7">
        <f t="shared" si="1"/>
        <v>0</v>
      </c>
    </row>
    <row r="28" spans="1:9" x14ac:dyDescent="0.35">
      <c r="G28" s="1" t="s">
        <v>219</v>
      </c>
      <c r="H28" s="7">
        <f t="shared" si="0"/>
        <v>4</v>
      </c>
      <c r="I28" s="7">
        <f t="shared" si="1"/>
        <v>4.5</v>
      </c>
    </row>
    <row r="29" spans="1:9" x14ac:dyDescent="0.35">
      <c r="G29" s="1" t="s">
        <v>220</v>
      </c>
      <c r="H29" s="7">
        <f t="shared" si="0"/>
        <v>0</v>
      </c>
      <c r="I29" s="7">
        <f t="shared" si="1"/>
        <v>0</v>
      </c>
    </row>
    <row r="30" spans="1:9" x14ac:dyDescent="0.35">
      <c r="G30" s="1" t="s">
        <v>231</v>
      </c>
      <c r="H30" s="7">
        <f t="shared" si="0"/>
        <v>0</v>
      </c>
      <c r="I30" s="7">
        <f t="shared" si="1"/>
        <v>0</v>
      </c>
    </row>
    <row r="31" spans="1:9" x14ac:dyDescent="0.35">
      <c r="G31" s="1" t="s">
        <v>221</v>
      </c>
      <c r="H31" s="7">
        <f t="shared" si="0"/>
        <v>0</v>
      </c>
      <c r="I31" s="7">
        <f t="shared" si="1"/>
        <v>0</v>
      </c>
    </row>
    <row r="32" spans="1:9" x14ac:dyDescent="0.35">
      <c r="G32" s="1" t="s">
        <v>222</v>
      </c>
      <c r="H32" s="7">
        <f t="shared" si="0"/>
        <v>0</v>
      </c>
      <c r="I32" s="7">
        <f t="shared" si="1"/>
        <v>0</v>
      </c>
    </row>
    <row r="33" spans="7:9" x14ac:dyDescent="0.35">
      <c r="G33" s="1" t="s">
        <v>229</v>
      </c>
      <c r="H33" s="7">
        <f t="shared" si="0"/>
        <v>3</v>
      </c>
      <c r="I33" s="7">
        <f t="shared" si="1"/>
        <v>0</v>
      </c>
    </row>
    <row r="34" spans="7:9" x14ac:dyDescent="0.35">
      <c r="G34" s="1" t="s">
        <v>233</v>
      </c>
      <c r="H34" s="7">
        <f t="shared" si="0"/>
        <v>0</v>
      </c>
      <c r="I34" s="7">
        <f t="shared" si="1"/>
        <v>0</v>
      </c>
    </row>
    <row r="35" spans="7:9" x14ac:dyDescent="0.35">
      <c r="G35" s="1" t="s">
        <v>235</v>
      </c>
      <c r="H35" s="7">
        <f t="shared" si="0"/>
        <v>0</v>
      </c>
      <c r="I35" s="7">
        <f t="shared" si="1"/>
        <v>0</v>
      </c>
    </row>
    <row r="36" spans="7:9" x14ac:dyDescent="0.35">
      <c r="G36" s="1" t="s">
        <v>236</v>
      </c>
      <c r="H36" s="7">
        <f t="shared" si="0"/>
        <v>0</v>
      </c>
      <c r="I36" s="7">
        <f t="shared" si="1"/>
        <v>0</v>
      </c>
    </row>
    <row r="37" spans="7:9" x14ac:dyDescent="0.35">
      <c r="G37" s="1" t="s">
        <v>244</v>
      </c>
      <c r="H37" s="7">
        <f t="shared" si="0"/>
        <v>0</v>
      </c>
      <c r="I37" s="7">
        <f t="shared" si="1"/>
        <v>0</v>
      </c>
    </row>
    <row r="38" spans="7:9" x14ac:dyDescent="0.35">
      <c r="G38" s="1" t="s">
        <v>245</v>
      </c>
      <c r="H38" s="7">
        <f t="shared" si="0"/>
        <v>0</v>
      </c>
      <c r="I38" s="7">
        <f t="shared" si="1"/>
        <v>0</v>
      </c>
    </row>
    <row r="39" spans="7:9" x14ac:dyDescent="0.35">
      <c r="G39" s="1" t="s">
        <v>246</v>
      </c>
      <c r="H39" s="7">
        <f t="shared" si="0"/>
        <v>0</v>
      </c>
      <c r="I39" s="7">
        <f t="shared" si="1"/>
        <v>0</v>
      </c>
    </row>
    <row r="40" spans="7:9" x14ac:dyDescent="0.35">
      <c r="G40" s="1" t="s">
        <v>223</v>
      </c>
      <c r="H40" s="7">
        <f t="shared" si="0"/>
        <v>2.5</v>
      </c>
      <c r="I40" s="7">
        <f t="shared" si="1"/>
        <v>2.5</v>
      </c>
    </row>
    <row r="41" spans="7:9" x14ac:dyDescent="0.35">
      <c r="G41" s="1" t="s">
        <v>237</v>
      </c>
      <c r="H41" s="7">
        <f t="shared" si="0"/>
        <v>0</v>
      </c>
      <c r="I41" s="7">
        <f t="shared" si="1"/>
        <v>0</v>
      </c>
    </row>
    <row r="42" spans="7:9" x14ac:dyDescent="0.35">
      <c r="G42" s="1" t="s">
        <v>224</v>
      </c>
      <c r="H42" s="7">
        <f t="shared" si="0"/>
        <v>0</v>
      </c>
      <c r="I42" s="7">
        <f t="shared" si="1"/>
        <v>0</v>
      </c>
    </row>
    <row r="43" spans="7:9" x14ac:dyDescent="0.35">
      <c r="G43" s="1" t="s">
        <v>225</v>
      </c>
      <c r="H43" s="7">
        <f t="shared" si="0"/>
        <v>0</v>
      </c>
      <c r="I43" s="7">
        <f t="shared" si="1"/>
        <v>0</v>
      </c>
    </row>
    <row r="44" spans="7:9" ht="29" x14ac:dyDescent="0.35">
      <c r="G44" s="1" t="s">
        <v>226</v>
      </c>
      <c r="H44" s="7">
        <f t="shared" si="0"/>
        <v>3.5</v>
      </c>
      <c r="I44" s="7">
        <f t="shared" si="1"/>
        <v>0</v>
      </c>
    </row>
    <row r="45" spans="7:9" x14ac:dyDescent="0.35">
      <c r="G45" s="1" t="s">
        <v>227</v>
      </c>
      <c r="H45" s="7">
        <f t="shared" si="0"/>
        <v>0</v>
      </c>
      <c r="I45" s="7">
        <f t="shared" si="1"/>
        <v>0</v>
      </c>
    </row>
    <row r="46" spans="7:9" x14ac:dyDescent="0.35">
      <c r="G46" s="1" t="s">
        <v>228</v>
      </c>
      <c r="H46" s="7">
        <f t="shared" si="0"/>
        <v>4.5</v>
      </c>
      <c r="I46" s="7">
        <f t="shared" si="1"/>
        <v>3</v>
      </c>
    </row>
  </sheetData>
  <mergeCells count="3">
    <mergeCell ref="A1:E1"/>
    <mergeCell ref="A3:E3"/>
    <mergeCell ref="A2:E2"/>
  </mergeCells>
  <pageMargins left="0.7" right="0.7" top="0.75" bottom="0.75" header="0.3" footer="0.3"/>
  <customProperties>
    <customPr name="OrphanNamesChecked" r:id="rId3"/>
  </customPropertie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564A1-1CBF-489C-AC35-C5A3BE7172FC}">
  <sheetPr>
    <outlinePr summaryBelow="0" summaryRight="0"/>
  </sheetPr>
  <dimension ref="A2:AA419"/>
  <sheetViews>
    <sheetView workbookViewId="0"/>
  </sheetViews>
  <sheetFormatPr defaultColWidth="12.54296875" defaultRowHeight="13" x14ac:dyDescent="0.3"/>
  <cols>
    <col min="1" max="1" width="4.54296875" style="67" customWidth="1"/>
    <col min="2" max="2" width="14.26953125" style="67" customWidth="1"/>
    <col min="3" max="3" width="18.1796875" style="67" customWidth="1"/>
    <col min="4" max="5" width="42.54296875" style="67" customWidth="1"/>
    <col min="6" max="6" width="42.453125" style="67" customWidth="1"/>
    <col min="7" max="7" width="45.453125" style="67" customWidth="1"/>
    <col min="8" max="8" width="43" style="67" customWidth="1"/>
    <col min="9" max="16384" width="12.54296875" style="67"/>
  </cols>
  <sheetData>
    <row r="2" spans="1:27" ht="14.5" thickBot="1" x14ac:dyDescent="0.35">
      <c r="A2" s="66"/>
      <c r="B2" s="66"/>
      <c r="C2" s="66"/>
      <c r="D2" s="66"/>
      <c r="E2" s="66"/>
      <c r="F2" s="66"/>
      <c r="G2" s="66"/>
      <c r="H2" s="66"/>
      <c r="I2" s="66"/>
      <c r="J2" s="66"/>
      <c r="K2" s="66"/>
      <c r="L2" s="66"/>
      <c r="M2" s="66"/>
      <c r="N2" s="66"/>
      <c r="O2" s="66"/>
      <c r="P2" s="66"/>
      <c r="Q2" s="66"/>
      <c r="R2" s="66"/>
      <c r="S2" s="66"/>
      <c r="T2" s="66"/>
      <c r="U2" s="66"/>
      <c r="V2" s="66"/>
      <c r="W2" s="66"/>
      <c r="X2" s="66"/>
      <c r="Y2" s="66"/>
      <c r="Z2" s="66"/>
      <c r="AA2" s="66"/>
    </row>
    <row r="3" spans="1:27" ht="15" customHeight="1" x14ac:dyDescent="0.3">
      <c r="A3" s="66"/>
      <c r="B3" s="210" t="s">
        <v>424</v>
      </c>
      <c r="C3" s="212" t="s">
        <v>425</v>
      </c>
      <c r="D3" s="254" t="s">
        <v>123</v>
      </c>
      <c r="E3" s="214" t="s">
        <v>426</v>
      </c>
      <c r="F3" s="215"/>
      <c r="G3" s="214" t="s">
        <v>427</v>
      </c>
      <c r="H3" s="215"/>
      <c r="I3" s="66"/>
      <c r="J3" s="66"/>
      <c r="K3" s="66"/>
      <c r="L3" s="66"/>
      <c r="M3" s="66"/>
      <c r="N3" s="66"/>
      <c r="O3" s="66"/>
      <c r="P3" s="66"/>
      <c r="Q3" s="66"/>
      <c r="R3" s="66"/>
      <c r="S3" s="66"/>
      <c r="T3" s="66"/>
      <c r="U3" s="66"/>
      <c r="V3" s="66"/>
      <c r="W3" s="66"/>
      <c r="X3" s="66"/>
      <c r="Y3" s="66"/>
      <c r="Z3" s="66"/>
      <c r="AA3" s="66"/>
    </row>
    <row r="4" spans="1:27" ht="14.5" thickBot="1" x14ac:dyDescent="0.35">
      <c r="A4" s="66"/>
      <c r="B4" s="211"/>
      <c r="C4" s="213"/>
      <c r="D4" s="255"/>
      <c r="E4" s="177" t="s">
        <v>428</v>
      </c>
      <c r="F4" s="176" t="s">
        <v>429</v>
      </c>
      <c r="G4" s="177" t="s">
        <v>428</v>
      </c>
      <c r="H4" s="176" t="s">
        <v>429</v>
      </c>
      <c r="I4" s="66"/>
      <c r="J4" s="66"/>
      <c r="K4" s="66"/>
      <c r="L4" s="66"/>
      <c r="M4" s="66"/>
      <c r="N4" s="66"/>
      <c r="O4" s="66"/>
      <c r="P4" s="66"/>
      <c r="Q4" s="66"/>
      <c r="R4" s="66"/>
      <c r="S4" s="66"/>
      <c r="T4" s="66"/>
      <c r="U4" s="66"/>
      <c r="V4" s="66"/>
      <c r="W4" s="66"/>
      <c r="X4" s="66"/>
      <c r="Y4" s="66"/>
      <c r="Z4" s="66"/>
      <c r="AA4" s="66"/>
    </row>
    <row r="5" spans="1:27" ht="56" x14ac:dyDescent="0.3">
      <c r="A5" s="66"/>
      <c r="B5" s="216" t="s">
        <v>4</v>
      </c>
      <c r="C5" s="218" t="s">
        <v>430</v>
      </c>
      <c r="D5" s="221" t="s">
        <v>124</v>
      </c>
      <c r="E5" s="68" t="s">
        <v>431</v>
      </c>
      <c r="F5" s="122"/>
      <c r="G5" s="69" t="s">
        <v>432</v>
      </c>
      <c r="H5" s="147" t="s">
        <v>433</v>
      </c>
      <c r="I5" s="66"/>
      <c r="J5" s="66"/>
      <c r="K5" s="66"/>
      <c r="L5" s="66"/>
      <c r="M5" s="66"/>
      <c r="N5" s="66"/>
      <c r="O5" s="66"/>
      <c r="P5" s="66"/>
      <c r="Q5" s="66"/>
      <c r="R5" s="66"/>
      <c r="S5" s="66"/>
      <c r="T5" s="66"/>
      <c r="U5" s="66"/>
      <c r="V5" s="66"/>
      <c r="W5" s="66"/>
      <c r="X5" s="66"/>
      <c r="Y5" s="66"/>
      <c r="Z5" s="66"/>
      <c r="AA5" s="66"/>
    </row>
    <row r="6" spans="1:27" ht="14" x14ac:dyDescent="0.3">
      <c r="A6" s="66"/>
      <c r="B6" s="217"/>
      <c r="C6" s="219"/>
      <c r="D6" s="222"/>
      <c r="E6" s="70" t="s">
        <v>434</v>
      </c>
      <c r="F6" s="123"/>
      <c r="H6" s="148"/>
      <c r="I6" s="66"/>
      <c r="J6" s="66"/>
      <c r="L6" s="66"/>
      <c r="M6" s="66"/>
      <c r="N6" s="66"/>
      <c r="O6" s="66"/>
      <c r="P6" s="66"/>
      <c r="Q6" s="66"/>
      <c r="R6" s="66"/>
      <c r="S6" s="66"/>
      <c r="T6" s="66"/>
      <c r="U6" s="66"/>
      <c r="V6" s="66"/>
      <c r="W6" s="66"/>
      <c r="X6" s="66"/>
      <c r="Y6" s="66"/>
      <c r="Z6" s="66"/>
      <c r="AA6" s="66"/>
    </row>
    <row r="7" spans="1:27" ht="28" x14ac:dyDescent="0.3">
      <c r="A7" s="66"/>
      <c r="B7" s="217"/>
      <c r="C7" s="219"/>
      <c r="D7" s="222" t="s">
        <v>125</v>
      </c>
      <c r="E7" s="70" t="s">
        <v>435</v>
      </c>
      <c r="F7" s="124" t="s">
        <v>436</v>
      </c>
      <c r="G7" s="71" t="s">
        <v>437</v>
      </c>
      <c r="H7" s="149"/>
      <c r="I7" s="66"/>
      <c r="J7" s="66"/>
      <c r="K7" s="66"/>
      <c r="L7" s="66"/>
      <c r="M7" s="66"/>
      <c r="N7" s="66"/>
      <c r="O7" s="66"/>
      <c r="P7" s="66"/>
      <c r="Q7" s="66"/>
      <c r="R7" s="66"/>
      <c r="S7" s="66"/>
      <c r="T7" s="66"/>
      <c r="U7" s="66"/>
      <c r="V7" s="66"/>
      <c r="W7" s="66"/>
      <c r="X7" s="66"/>
      <c r="Y7" s="66"/>
      <c r="Z7" s="66"/>
      <c r="AA7" s="66"/>
    </row>
    <row r="8" spans="1:27" ht="56" x14ac:dyDescent="0.3">
      <c r="A8" s="66"/>
      <c r="B8" s="217"/>
      <c r="C8" s="219"/>
      <c r="D8" s="222"/>
      <c r="E8" s="72" t="s">
        <v>438</v>
      </c>
      <c r="F8" s="125" t="s">
        <v>439</v>
      </c>
      <c r="G8" s="71"/>
      <c r="H8" s="148"/>
      <c r="I8" s="66"/>
      <c r="J8" s="66"/>
      <c r="L8" s="66"/>
      <c r="M8" s="66"/>
      <c r="N8" s="66"/>
      <c r="O8" s="66"/>
      <c r="P8" s="66"/>
      <c r="Q8" s="66"/>
      <c r="R8" s="66"/>
      <c r="S8" s="66"/>
      <c r="T8" s="66"/>
      <c r="U8" s="66"/>
      <c r="V8" s="66"/>
      <c r="W8" s="66"/>
      <c r="X8" s="66"/>
      <c r="Y8" s="66"/>
      <c r="Z8" s="66"/>
      <c r="AA8" s="66"/>
    </row>
    <row r="9" spans="1:27" ht="28" x14ac:dyDescent="0.3">
      <c r="A9" s="66"/>
      <c r="B9" s="217"/>
      <c r="C9" s="219"/>
      <c r="D9" s="70" t="s">
        <v>126</v>
      </c>
      <c r="E9" s="73" t="s">
        <v>440</v>
      </c>
      <c r="F9" s="126"/>
      <c r="G9" s="71"/>
      <c r="H9" s="148"/>
      <c r="I9" s="66"/>
      <c r="J9" s="66"/>
      <c r="K9" s="66"/>
      <c r="L9" s="66"/>
      <c r="M9" s="66"/>
      <c r="N9" s="66"/>
      <c r="O9" s="66"/>
      <c r="P9" s="66"/>
      <c r="Q9" s="66"/>
      <c r="R9" s="66"/>
      <c r="S9" s="66"/>
      <c r="T9" s="66"/>
      <c r="U9" s="66"/>
      <c r="V9" s="66"/>
      <c r="W9" s="66"/>
      <c r="X9" s="66"/>
      <c r="Y9" s="66"/>
      <c r="Z9" s="66"/>
      <c r="AA9" s="66"/>
    </row>
    <row r="10" spans="1:27" ht="42.5" thickBot="1" x14ac:dyDescent="0.35">
      <c r="A10" s="66"/>
      <c r="B10" s="217"/>
      <c r="C10" s="220"/>
      <c r="D10" s="74" t="s">
        <v>127</v>
      </c>
      <c r="E10" s="75" t="s">
        <v>441</v>
      </c>
      <c r="F10" s="127"/>
      <c r="G10" s="76"/>
      <c r="H10" s="150"/>
      <c r="I10" s="66"/>
      <c r="J10" s="66"/>
      <c r="K10" s="66"/>
      <c r="L10" s="66"/>
      <c r="M10" s="66"/>
      <c r="N10" s="66"/>
      <c r="O10" s="66"/>
      <c r="P10" s="66"/>
      <c r="Q10" s="66"/>
      <c r="R10" s="66"/>
      <c r="S10" s="66"/>
      <c r="T10" s="66"/>
      <c r="U10" s="66"/>
      <c r="V10" s="66"/>
      <c r="W10" s="66"/>
      <c r="X10" s="66"/>
      <c r="Y10" s="66"/>
      <c r="Z10" s="66"/>
      <c r="AA10" s="66"/>
    </row>
    <row r="11" spans="1:27" ht="56" x14ac:dyDescent="0.3">
      <c r="A11" s="66"/>
      <c r="B11" s="217"/>
      <c r="C11" s="218" t="s">
        <v>442</v>
      </c>
      <c r="D11" s="224" t="s">
        <v>128</v>
      </c>
      <c r="E11" s="77" t="s">
        <v>443</v>
      </c>
      <c r="F11" s="128" t="s">
        <v>444</v>
      </c>
      <c r="G11" s="77" t="s">
        <v>445</v>
      </c>
      <c r="H11" s="151" t="s">
        <v>446</v>
      </c>
      <c r="I11" s="66"/>
      <c r="J11" s="66"/>
      <c r="K11" s="66"/>
      <c r="L11" s="66"/>
      <c r="M11" s="66"/>
      <c r="N11" s="66"/>
      <c r="O11" s="66"/>
      <c r="P11" s="66"/>
      <c r="Q11" s="66"/>
      <c r="R11" s="66"/>
      <c r="S11" s="66"/>
      <c r="T11" s="66"/>
      <c r="U11" s="66"/>
      <c r="V11" s="66"/>
      <c r="W11" s="66"/>
      <c r="X11" s="66"/>
      <c r="Y11" s="66"/>
      <c r="Z11" s="66"/>
      <c r="AA11" s="66"/>
    </row>
    <row r="12" spans="1:27" ht="28" x14ac:dyDescent="0.3">
      <c r="A12" s="66"/>
      <c r="B12" s="217"/>
      <c r="C12" s="223"/>
      <c r="D12" s="225"/>
      <c r="E12" s="78" t="s">
        <v>447</v>
      </c>
      <c r="F12" s="129"/>
      <c r="G12" s="79"/>
      <c r="H12" s="152"/>
      <c r="I12" s="66"/>
      <c r="J12" s="66"/>
      <c r="K12" s="66"/>
      <c r="L12" s="66"/>
      <c r="M12" s="66"/>
      <c r="N12" s="66"/>
      <c r="O12" s="66"/>
      <c r="P12" s="66"/>
      <c r="Q12" s="66"/>
      <c r="R12" s="66"/>
      <c r="S12" s="66"/>
      <c r="T12" s="66"/>
      <c r="U12" s="66"/>
      <c r="V12" s="66"/>
      <c r="W12" s="66"/>
      <c r="X12" s="66"/>
      <c r="Y12" s="66"/>
      <c r="Z12" s="66"/>
      <c r="AA12" s="66"/>
    </row>
    <row r="13" spans="1:27" ht="56" x14ac:dyDescent="0.3">
      <c r="A13" s="66"/>
      <c r="B13" s="217"/>
      <c r="C13" s="219"/>
      <c r="D13" s="226"/>
      <c r="E13" s="80" t="s">
        <v>448</v>
      </c>
      <c r="F13" s="130"/>
      <c r="G13" s="81"/>
      <c r="H13" s="153" t="s">
        <v>449</v>
      </c>
      <c r="I13" s="66"/>
      <c r="J13" s="66"/>
      <c r="M13" s="66"/>
      <c r="N13" s="66"/>
      <c r="O13" s="66"/>
      <c r="P13" s="66"/>
      <c r="Q13" s="66"/>
      <c r="R13" s="66"/>
      <c r="S13" s="66"/>
      <c r="T13" s="66"/>
      <c r="U13" s="66"/>
      <c r="V13" s="66"/>
      <c r="W13" s="66"/>
      <c r="X13" s="66"/>
      <c r="Y13" s="66"/>
      <c r="Z13" s="66"/>
      <c r="AA13" s="66"/>
    </row>
    <row r="14" spans="1:27" ht="28" x14ac:dyDescent="0.3">
      <c r="A14" s="66"/>
      <c r="B14" s="217"/>
      <c r="C14" s="219"/>
      <c r="D14" s="222" t="s">
        <v>129</v>
      </c>
      <c r="E14" s="82" t="s">
        <v>450</v>
      </c>
      <c r="F14" s="131" t="s">
        <v>451</v>
      </c>
      <c r="G14" s="83"/>
      <c r="H14" s="153"/>
      <c r="I14" s="66"/>
      <c r="J14" s="66"/>
      <c r="M14" s="66"/>
      <c r="N14" s="66"/>
      <c r="O14" s="66"/>
      <c r="P14" s="66"/>
      <c r="Q14" s="66"/>
      <c r="R14" s="66"/>
      <c r="S14" s="66"/>
      <c r="T14" s="66"/>
      <c r="U14" s="66"/>
      <c r="V14" s="66"/>
      <c r="W14" s="66"/>
      <c r="X14" s="66"/>
      <c r="Y14" s="66"/>
      <c r="Z14" s="66"/>
      <c r="AA14" s="66"/>
    </row>
    <row r="15" spans="1:27" ht="14" x14ac:dyDescent="0.3">
      <c r="A15" s="66"/>
      <c r="B15" s="217"/>
      <c r="C15" s="219"/>
      <c r="D15" s="222"/>
      <c r="E15" s="66" t="s">
        <v>452</v>
      </c>
      <c r="F15" s="129"/>
      <c r="G15" s="83"/>
      <c r="H15" s="153"/>
      <c r="I15" s="66"/>
      <c r="M15" s="66"/>
      <c r="N15" s="66"/>
      <c r="O15" s="66"/>
      <c r="P15" s="66"/>
      <c r="Q15" s="66"/>
      <c r="R15" s="66"/>
      <c r="S15" s="66"/>
      <c r="T15" s="66"/>
      <c r="U15" s="66"/>
      <c r="V15" s="66"/>
      <c r="W15" s="66"/>
      <c r="X15" s="66"/>
      <c r="Y15" s="66"/>
      <c r="Z15" s="66"/>
      <c r="AA15" s="66"/>
    </row>
    <row r="16" spans="1:27" ht="14" x14ac:dyDescent="0.3">
      <c r="A16" s="66"/>
      <c r="B16" s="217"/>
      <c r="C16" s="219"/>
      <c r="D16" s="222"/>
      <c r="E16" s="82" t="s">
        <v>453</v>
      </c>
      <c r="F16" s="126"/>
      <c r="G16" s="70"/>
      <c r="H16" s="153"/>
      <c r="I16" s="66"/>
      <c r="N16" s="66"/>
      <c r="O16" s="66"/>
      <c r="P16" s="66"/>
      <c r="Q16" s="66"/>
      <c r="R16" s="66"/>
      <c r="S16" s="66"/>
      <c r="T16" s="66"/>
      <c r="U16" s="66"/>
      <c r="V16" s="66"/>
      <c r="W16" s="66"/>
      <c r="X16" s="66"/>
      <c r="Y16" s="66"/>
      <c r="Z16" s="66"/>
      <c r="AA16" s="66"/>
    </row>
    <row r="17" spans="1:27" ht="28.5" thickBot="1" x14ac:dyDescent="0.35">
      <c r="A17" s="66"/>
      <c r="B17" s="217"/>
      <c r="C17" s="220"/>
      <c r="D17" s="227"/>
      <c r="E17" s="75" t="s">
        <v>454</v>
      </c>
      <c r="F17" s="132"/>
      <c r="G17" s="84"/>
      <c r="H17" s="154"/>
      <c r="I17" s="66"/>
      <c r="J17" s="66"/>
      <c r="N17" s="66"/>
      <c r="O17" s="66"/>
      <c r="P17" s="66"/>
      <c r="Q17" s="66"/>
      <c r="R17" s="66"/>
      <c r="S17" s="66"/>
      <c r="T17" s="66"/>
      <c r="U17" s="66"/>
      <c r="V17" s="66"/>
      <c r="W17" s="66"/>
      <c r="X17" s="66"/>
      <c r="Y17" s="66"/>
      <c r="Z17" s="66"/>
      <c r="AA17" s="66"/>
    </row>
    <row r="18" spans="1:27" ht="42" x14ac:dyDescent="0.3">
      <c r="A18" s="66"/>
      <c r="B18" s="217"/>
      <c r="C18" s="218" t="s">
        <v>455</v>
      </c>
      <c r="D18" s="228" t="s">
        <v>130</v>
      </c>
      <c r="E18" s="77" t="s">
        <v>456</v>
      </c>
      <c r="F18" s="128" t="s">
        <v>457</v>
      </c>
      <c r="G18" s="77" t="s">
        <v>458</v>
      </c>
      <c r="H18" s="151" t="s">
        <v>459</v>
      </c>
      <c r="I18" s="66"/>
      <c r="J18" s="66"/>
      <c r="M18" s="66"/>
      <c r="N18" s="66"/>
      <c r="O18" s="66"/>
      <c r="P18" s="66"/>
      <c r="Q18" s="66"/>
      <c r="R18" s="66"/>
      <c r="S18" s="66"/>
      <c r="T18" s="66"/>
      <c r="U18" s="66"/>
      <c r="V18" s="66"/>
      <c r="W18" s="66"/>
      <c r="X18" s="66"/>
      <c r="Y18" s="66"/>
      <c r="Z18" s="66"/>
      <c r="AA18" s="66"/>
    </row>
    <row r="19" spans="1:27" ht="28" x14ac:dyDescent="0.3">
      <c r="A19" s="66"/>
      <c r="B19" s="217"/>
      <c r="C19" s="223"/>
      <c r="D19" s="229"/>
      <c r="E19" s="79" t="s">
        <v>460</v>
      </c>
      <c r="F19" s="133" t="s">
        <v>461</v>
      </c>
      <c r="G19" s="79"/>
      <c r="H19" s="152"/>
      <c r="I19" s="66"/>
      <c r="J19" s="66"/>
      <c r="M19" s="66"/>
      <c r="N19" s="66"/>
      <c r="O19" s="66"/>
      <c r="P19" s="66"/>
      <c r="Q19" s="66"/>
      <c r="R19" s="66"/>
      <c r="S19" s="66"/>
      <c r="T19" s="66"/>
      <c r="U19" s="66"/>
      <c r="V19" s="66"/>
      <c r="W19" s="66"/>
      <c r="X19" s="66"/>
      <c r="Y19" s="66"/>
      <c r="Z19" s="66"/>
      <c r="AA19" s="66"/>
    </row>
    <row r="20" spans="1:27" ht="28" x14ac:dyDescent="0.3">
      <c r="A20" s="66"/>
      <c r="B20" s="217"/>
      <c r="C20" s="223"/>
      <c r="D20" s="229"/>
      <c r="E20" s="70" t="s">
        <v>462</v>
      </c>
      <c r="F20" s="129" t="s">
        <v>463</v>
      </c>
      <c r="G20" s="70" t="s">
        <v>464</v>
      </c>
      <c r="H20" s="153" t="s">
        <v>465</v>
      </c>
      <c r="I20" s="66"/>
      <c r="J20" s="66"/>
      <c r="M20" s="66"/>
      <c r="N20" s="66"/>
      <c r="O20" s="66"/>
      <c r="P20" s="66"/>
      <c r="Q20" s="66"/>
      <c r="R20" s="66"/>
      <c r="S20" s="66"/>
      <c r="T20" s="66"/>
      <c r="U20" s="66"/>
      <c r="V20" s="66"/>
      <c r="W20" s="66"/>
      <c r="X20" s="66"/>
      <c r="Y20" s="66"/>
      <c r="Z20" s="66"/>
      <c r="AA20" s="66"/>
    </row>
    <row r="21" spans="1:27" ht="14" x14ac:dyDescent="0.3">
      <c r="A21" s="66"/>
      <c r="B21" s="217"/>
      <c r="C21" s="223"/>
      <c r="D21" s="230"/>
      <c r="E21" s="70" t="s">
        <v>466</v>
      </c>
      <c r="F21" s="126"/>
      <c r="G21" s="70"/>
      <c r="H21" s="153"/>
      <c r="I21" s="66"/>
      <c r="M21" s="66"/>
      <c r="N21" s="66"/>
      <c r="O21" s="66"/>
      <c r="P21" s="66"/>
      <c r="Q21" s="66"/>
      <c r="R21" s="66"/>
      <c r="S21" s="66"/>
      <c r="T21" s="66"/>
      <c r="U21" s="66"/>
      <c r="V21" s="66"/>
      <c r="W21" s="66"/>
      <c r="X21" s="66"/>
      <c r="Y21" s="66"/>
      <c r="Z21" s="66"/>
      <c r="AA21" s="66"/>
    </row>
    <row r="22" spans="1:27" ht="28.5" thickBot="1" x14ac:dyDescent="0.35">
      <c r="A22" s="66"/>
      <c r="B22" s="217"/>
      <c r="C22" s="219"/>
      <c r="D22" s="85" t="s">
        <v>131</v>
      </c>
      <c r="E22" s="85" t="s">
        <v>467</v>
      </c>
      <c r="F22" s="134" t="s">
        <v>468</v>
      </c>
      <c r="G22" s="86"/>
      <c r="H22" s="155"/>
      <c r="I22" s="66"/>
      <c r="L22" s="66"/>
      <c r="M22" s="66"/>
      <c r="N22" s="66"/>
      <c r="O22" s="66"/>
      <c r="P22" s="66"/>
      <c r="Q22" s="66"/>
      <c r="R22" s="66"/>
      <c r="S22" s="66"/>
      <c r="T22" s="66"/>
      <c r="U22" s="66"/>
      <c r="V22" s="66"/>
      <c r="W22" s="66"/>
      <c r="X22" s="66"/>
      <c r="Y22" s="66"/>
      <c r="Z22" s="66"/>
      <c r="AA22" s="66"/>
    </row>
    <row r="23" spans="1:27" ht="28" x14ac:dyDescent="0.3">
      <c r="A23" s="66"/>
      <c r="B23" s="216" t="s">
        <v>6</v>
      </c>
      <c r="C23" s="231" t="s">
        <v>469</v>
      </c>
      <c r="D23" s="77" t="s">
        <v>132</v>
      </c>
      <c r="E23" s="77" t="s">
        <v>470</v>
      </c>
      <c r="F23" s="122"/>
      <c r="G23" s="77" t="s">
        <v>471</v>
      </c>
      <c r="H23" s="156"/>
      <c r="I23" s="66"/>
      <c r="L23" s="66"/>
      <c r="M23" s="66"/>
      <c r="N23" s="66"/>
      <c r="O23" s="66"/>
      <c r="P23" s="66"/>
      <c r="Q23" s="66"/>
      <c r="R23" s="66"/>
      <c r="S23" s="66"/>
      <c r="T23" s="66"/>
      <c r="U23" s="66"/>
      <c r="V23" s="66"/>
      <c r="W23" s="66"/>
      <c r="X23" s="66"/>
      <c r="Y23" s="66"/>
      <c r="Z23" s="66"/>
      <c r="AA23" s="66"/>
    </row>
    <row r="24" spans="1:27" ht="42" x14ac:dyDescent="0.3">
      <c r="A24" s="66"/>
      <c r="B24" s="217"/>
      <c r="C24" s="232"/>
      <c r="D24" s="70" t="s">
        <v>133</v>
      </c>
      <c r="E24" s="70" t="s">
        <v>472</v>
      </c>
      <c r="F24" s="129" t="s">
        <v>473</v>
      </c>
      <c r="G24" s="70" t="s">
        <v>474</v>
      </c>
      <c r="H24" s="153" t="s">
        <v>475</v>
      </c>
      <c r="I24" s="66"/>
      <c r="L24" s="66"/>
      <c r="M24" s="66"/>
      <c r="N24" s="66"/>
      <c r="O24" s="66"/>
      <c r="P24" s="66"/>
      <c r="Q24" s="66"/>
      <c r="R24" s="66"/>
      <c r="S24" s="66"/>
      <c r="T24" s="66"/>
      <c r="U24" s="66"/>
      <c r="V24" s="66"/>
      <c r="W24" s="66"/>
      <c r="X24" s="66"/>
      <c r="Y24" s="66"/>
      <c r="Z24" s="66"/>
      <c r="AA24" s="66"/>
    </row>
    <row r="25" spans="1:27" ht="42" x14ac:dyDescent="0.3">
      <c r="A25" s="66"/>
      <c r="B25" s="217"/>
      <c r="C25" s="232"/>
      <c r="D25" s="234" t="s">
        <v>134</v>
      </c>
      <c r="E25" s="70" t="s">
        <v>476</v>
      </c>
      <c r="F25" s="129" t="s">
        <v>477</v>
      </c>
      <c r="G25" s="70" t="s">
        <v>478</v>
      </c>
      <c r="H25" s="153"/>
      <c r="I25" s="66"/>
      <c r="J25" s="66"/>
      <c r="K25" s="66"/>
      <c r="L25" s="66"/>
      <c r="M25" s="66"/>
      <c r="N25" s="66"/>
      <c r="O25" s="66"/>
      <c r="P25" s="66"/>
      <c r="Q25" s="66"/>
      <c r="R25" s="66"/>
      <c r="S25" s="66"/>
      <c r="T25" s="66"/>
      <c r="U25" s="66"/>
      <c r="V25" s="66"/>
      <c r="W25" s="66"/>
      <c r="X25" s="66"/>
      <c r="Y25" s="66"/>
      <c r="Z25" s="66"/>
      <c r="AA25" s="66"/>
    </row>
    <row r="26" spans="1:27" ht="14.5" thickBot="1" x14ac:dyDescent="0.35">
      <c r="A26" s="66"/>
      <c r="B26" s="217"/>
      <c r="C26" s="233"/>
      <c r="D26" s="238"/>
      <c r="E26" s="87"/>
      <c r="F26" s="135"/>
      <c r="G26" s="85" t="s">
        <v>479</v>
      </c>
      <c r="H26" s="157"/>
      <c r="I26" s="66"/>
      <c r="J26" s="66"/>
      <c r="K26" s="66"/>
      <c r="L26" s="66"/>
      <c r="M26" s="66"/>
      <c r="N26" s="66"/>
      <c r="O26" s="66"/>
      <c r="P26" s="66"/>
      <c r="Q26" s="66"/>
      <c r="R26" s="66"/>
      <c r="S26" s="66"/>
      <c r="T26" s="66"/>
      <c r="U26" s="66"/>
      <c r="V26" s="66"/>
      <c r="W26" s="66"/>
      <c r="X26" s="66"/>
      <c r="Y26" s="66"/>
      <c r="Z26" s="66"/>
      <c r="AA26" s="66"/>
    </row>
    <row r="27" spans="1:27" ht="28" x14ac:dyDescent="0.3">
      <c r="A27" s="66"/>
      <c r="B27" s="217"/>
      <c r="C27" s="231" t="s">
        <v>480</v>
      </c>
      <c r="D27" s="221" t="s">
        <v>135</v>
      </c>
      <c r="E27" s="77" t="s">
        <v>481</v>
      </c>
      <c r="F27" s="136" t="s">
        <v>482</v>
      </c>
      <c r="G27" s="77" t="s">
        <v>483</v>
      </c>
      <c r="H27" s="158" t="s">
        <v>484</v>
      </c>
      <c r="I27" s="66"/>
      <c r="J27" s="66"/>
      <c r="L27" s="66"/>
      <c r="M27" s="66"/>
      <c r="N27" s="66"/>
      <c r="O27" s="66"/>
      <c r="P27" s="66"/>
      <c r="Q27" s="66"/>
      <c r="R27" s="66"/>
      <c r="S27" s="66"/>
      <c r="T27" s="66"/>
      <c r="U27" s="66"/>
      <c r="V27" s="66"/>
      <c r="W27" s="66"/>
      <c r="X27" s="66"/>
      <c r="Y27" s="66"/>
      <c r="Z27" s="66"/>
      <c r="AA27" s="66"/>
    </row>
    <row r="28" spans="1:27" ht="28" x14ac:dyDescent="0.3">
      <c r="A28" s="66"/>
      <c r="B28" s="217"/>
      <c r="C28" s="232"/>
      <c r="D28" s="222"/>
      <c r="E28" s="70" t="s">
        <v>485</v>
      </c>
      <c r="F28" s="137"/>
      <c r="G28" s="70" t="s">
        <v>486</v>
      </c>
      <c r="H28" s="159"/>
      <c r="I28" s="66"/>
      <c r="L28" s="66"/>
      <c r="M28" s="66"/>
      <c r="N28" s="66"/>
      <c r="O28" s="66"/>
      <c r="P28" s="66"/>
      <c r="Q28" s="66"/>
      <c r="R28" s="66"/>
      <c r="S28" s="66"/>
      <c r="T28" s="66"/>
      <c r="U28" s="66"/>
      <c r="V28" s="66"/>
      <c r="W28" s="66"/>
      <c r="X28" s="66"/>
      <c r="Y28" s="66"/>
      <c r="Z28" s="66"/>
      <c r="AA28" s="66"/>
    </row>
    <row r="29" spans="1:27" ht="28" x14ac:dyDescent="0.3">
      <c r="A29" s="66"/>
      <c r="B29" s="217"/>
      <c r="C29" s="232"/>
      <c r="D29" s="222"/>
      <c r="E29" s="88"/>
      <c r="F29" s="137"/>
      <c r="G29" s="70" t="s">
        <v>487</v>
      </c>
      <c r="H29" s="159"/>
      <c r="I29" s="66"/>
      <c r="L29" s="66"/>
      <c r="M29" s="66"/>
      <c r="N29" s="66"/>
      <c r="O29" s="66"/>
      <c r="P29" s="66"/>
      <c r="Q29" s="66"/>
      <c r="R29" s="66"/>
      <c r="S29" s="66"/>
      <c r="T29" s="66"/>
      <c r="U29" s="66"/>
      <c r="V29" s="66"/>
      <c r="W29" s="66"/>
      <c r="X29" s="66"/>
      <c r="Y29" s="66"/>
      <c r="Z29" s="66"/>
      <c r="AA29" s="66"/>
    </row>
    <row r="30" spans="1:27" ht="28" x14ac:dyDescent="0.3">
      <c r="A30" s="66"/>
      <c r="B30" s="217"/>
      <c r="C30" s="232"/>
      <c r="D30" s="234" t="s">
        <v>136</v>
      </c>
      <c r="E30" s="70" t="s">
        <v>488</v>
      </c>
      <c r="F30" s="129" t="s">
        <v>489</v>
      </c>
      <c r="G30" s="88"/>
      <c r="H30" s="159"/>
      <c r="I30" s="66"/>
      <c r="L30" s="66"/>
      <c r="M30" s="66"/>
      <c r="N30" s="66"/>
      <c r="O30" s="66"/>
      <c r="P30" s="66"/>
      <c r="Q30" s="66"/>
      <c r="R30" s="66"/>
      <c r="S30" s="66"/>
      <c r="T30" s="66"/>
      <c r="U30" s="66"/>
      <c r="V30" s="66"/>
      <c r="W30" s="66"/>
      <c r="X30" s="66"/>
      <c r="Y30" s="66"/>
      <c r="Z30" s="66"/>
      <c r="AA30" s="66"/>
    </row>
    <row r="31" spans="1:27" ht="28.5" thickBot="1" x14ac:dyDescent="0.35">
      <c r="A31" s="66"/>
      <c r="B31" s="217"/>
      <c r="C31" s="233"/>
      <c r="D31" s="238"/>
      <c r="E31" s="85" t="s">
        <v>490</v>
      </c>
      <c r="F31" s="134"/>
      <c r="G31" s="85"/>
      <c r="H31" s="160"/>
      <c r="I31" s="66"/>
      <c r="L31" s="66"/>
      <c r="M31" s="66"/>
      <c r="N31" s="66"/>
      <c r="O31" s="66"/>
      <c r="P31" s="66"/>
      <c r="Q31" s="66"/>
      <c r="R31" s="66"/>
      <c r="S31" s="66"/>
      <c r="T31" s="66"/>
      <c r="U31" s="66"/>
      <c r="V31" s="66"/>
      <c r="W31" s="66"/>
      <c r="X31" s="66"/>
      <c r="Y31" s="66"/>
      <c r="Z31" s="66"/>
      <c r="AA31" s="66"/>
    </row>
    <row r="32" spans="1:27" ht="28" x14ac:dyDescent="0.3">
      <c r="A32" s="66"/>
      <c r="B32" s="217"/>
      <c r="C32" s="231" t="s">
        <v>491</v>
      </c>
      <c r="D32" s="221" t="s">
        <v>135</v>
      </c>
      <c r="E32" s="77" t="s">
        <v>492</v>
      </c>
      <c r="F32" s="128" t="s">
        <v>493</v>
      </c>
      <c r="G32" s="77" t="s">
        <v>494</v>
      </c>
      <c r="H32" s="151" t="s">
        <v>495</v>
      </c>
      <c r="I32" s="66"/>
      <c r="L32" s="66"/>
      <c r="M32" s="66"/>
      <c r="N32" s="66"/>
      <c r="O32" s="66"/>
      <c r="P32" s="66"/>
      <c r="Q32" s="66"/>
      <c r="R32" s="66"/>
      <c r="S32" s="66"/>
      <c r="T32" s="66"/>
      <c r="U32" s="66"/>
      <c r="V32" s="66"/>
      <c r="W32" s="66"/>
      <c r="X32" s="66"/>
      <c r="Y32" s="66"/>
      <c r="Z32" s="66"/>
      <c r="AA32" s="66"/>
    </row>
    <row r="33" spans="1:27" ht="28" x14ac:dyDescent="0.3">
      <c r="A33" s="66"/>
      <c r="B33" s="217"/>
      <c r="C33" s="232"/>
      <c r="D33" s="222"/>
      <c r="E33" s="70" t="s">
        <v>496</v>
      </c>
      <c r="F33" s="129"/>
      <c r="G33" s="70" t="s">
        <v>497</v>
      </c>
      <c r="H33" s="153"/>
      <c r="I33" s="66"/>
      <c r="L33" s="66"/>
      <c r="M33" s="66"/>
      <c r="N33" s="66"/>
      <c r="O33" s="66"/>
      <c r="P33" s="66"/>
      <c r="Q33" s="66"/>
      <c r="R33" s="66"/>
      <c r="S33" s="66"/>
      <c r="T33" s="66"/>
      <c r="U33" s="66"/>
      <c r="V33" s="66"/>
      <c r="W33" s="66"/>
      <c r="X33" s="66"/>
      <c r="Y33" s="66"/>
      <c r="Z33" s="66"/>
      <c r="AA33" s="66"/>
    </row>
    <row r="34" spans="1:27" ht="28" x14ac:dyDescent="0.3">
      <c r="A34" s="66"/>
      <c r="B34" s="217"/>
      <c r="C34" s="232"/>
      <c r="D34" s="222"/>
      <c r="E34" s="88"/>
      <c r="F34" s="129"/>
      <c r="G34" s="70" t="s">
        <v>498</v>
      </c>
      <c r="H34" s="153"/>
      <c r="I34" s="66"/>
      <c r="J34" s="66"/>
      <c r="K34" s="66"/>
      <c r="L34" s="66"/>
      <c r="M34" s="66"/>
      <c r="N34" s="66"/>
      <c r="O34" s="66"/>
      <c r="P34" s="66"/>
      <c r="Q34" s="66"/>
      <c r="R34" s="66"/>
      <c r="S34" s="66"/>
      <c r="T34" s="66"/>
      <c r="U34" s="66"/>
      <c r="V34" s="66"/>
      <c r="W34" s="66"/>
      <c r="X34" s="66"/>
      <c r="Y34" s="66"/>
      <c r="Z34" s="66"/>
      <c r="AA34" s="66"/>
    </row>
    <row r="35" spans="1:27" ht="42" x14ac:dyDescent="0.3">
      <c r="A35" s="66"/>
      <c r="B35" s="217"/>
      <c r="C35" s="232"/>
      <c r="D35" s="222"/>
      <c r="E35" s="88"/>
      <c r="F35" s="129"/>
      <c r="G35" s="70" t="s">
        <v>499</v>
      </c>
      <c r="H35" s="153"/>
      <c r="I35" s="66"/>
      <c r="J35" s="66"/>
      <c r="K35" s="66"/>
      <c r="L35" s="66"/>
      <c r="N35" s="66"/>
      <c r="O35" s="66"/>
      <c r="P35" s="66"/>
      <c r="Q35" s="66"/>
      <c r="R35" s="66"/>
      <c r="S35" s="66"/>
      <c r="T35" s="66"/>
      <c r="U35" s="66"/>
      <c r="V35" s="66"/>
      <c r="W35" s="66"/>
      <c r="X35" s="66"/>
      <c r="Y35" s="66"/>
      <c r="Z35" s="66"/>
      <c r="AA35" s="66"/>
    </row>
    <row r="36" spans="1:27" ht="28" x14ac:dyDescent="0.3">
      <c r="A36" s="66"/>
      <c r="B36" s="217"/>
      <c r="C36" s="232"/>
      <c r="D36" s="222"/>
      <c r="E36" s="88"/>
      <c r="F36" s="129"/>
      <c r="G36" s="70" t="s">
        <v>500</v>
      </c>
      <c r="H36" s="153"/>
      <c r="I36" s="66"/>
      <c r="J36" s="66"/>
      <c r="K36" s="66"/>
      <c r="L36" s="66"/>
      <c r="N36" s="66"/>
      <c r="O36" s="66"/>
      <c r="P36" s="66"/>
      <c r="Q36" s="66"/>
      <c r="R36" s="66"/>
      <c r="S36" s="66"/>
      <c r="T36" s="66"/>
      <c r="U36" s="66"/>
      <c r="V36" s="66"/>
      <c r="W36" s="66"/>
      <c r="X36" s="66"/>
      <c r="Y36" s="66"/>
      <c r="Z36" s="66"/>
      <c r="AA36" s="66"/>
    </row>
    <row r="37" spans="1:27" ht="28" x14ac:dyDescent="0.3">
      <c r="A37" s="66"/>
      <c r="B37" s="217"/>
      <c r="C37" s="232"/>
      <c r="D37" s="222" t="s">
        <v>137</v>
      </c>
      <c r="E37" s="70" t="s">
        <v>501</v>
      </c>
      <c r="F37" s="129" t="s">
        <v>502</v>
      </c>
      <c r="G37" s="88"/>
      <c r="H37" s="153"/>
      <c r="I37" s="66"/>
      <c r="J37" s="66"/>
      <c r="K37" s="66"/>
      <c r="L37" s="66"/>
      <c r="M37" s="89"/>
      <c r="N37" s="66"/>
      <c r="O37" s="66"/>
      <c r="P37" s="66"/>
      <c r="Q37" s="66"/>
      <c r="R37" s="66"/>
      <c r="S37" s="66"/>
      <c r="T37" s="66"/>
      <c r="U37" s="66"/>
      <c r="V37" s="66"/>
      <c r="W37" s="66"/>
      <c r="X37" s="66"/>
      <c r="Y37" s="66"/>
      <c r="Z37" s="66"/>
      <c r="AA37" s="66"/>
    </row>
    <row r="38" spans="1:27" ht="14" x14ac:dyDescent="0.3">
      <c r="A38" s="66"/>
      <c r="B38" s="217"/>
      <c r="C38" s="232"/>
      <c r="D38" s="222"/>
      <c r="E38" s="70" t="s">
        <v>503</v>
      </c>
      <c r="F38" s="129"/>
      <c r="G38" s="70"/>
      <c r="H38" s="153"/>
      <c r="I38" s="66"/>
      <c r="J38" s="66"/>
      <c r="K38" s="66"/>
      <c r="L38" s="66"/>
      <c r="M38" s="89"/>
      <c r="N38" s="66"/>
      <c r="O38" s="66"/>
      <c r="P38" s="66"/>
      <c r="Q38" s="66"/>
      <c r="R38" s="66"/>
      <c r="S38" s="66"/>
      <c r="T38" s="66"/>
      <c r="U38" s="66"/>
      <c r="V38" s="66"/>
      <c r="W38" s="66"/>
      <c r="X38" s="66"/>
      <c r="Y38" s="66"/>
      <c r="Z38" s="66"/>
      <c r="AA38" s="66"/>
    </row>
    <row r="39" spans="1:27" ht="28.5" thickBot="1" x14ac:dyDescent="0.35">
      <c r="A39" s="66"/>
      <c r="B39" s="217"/>
      <c r="C39" s="235"/>
      <c r="D39" s="227"/>
      <c r="E39" s="74" t="s">
        <v>504</v>
      </c>
      <c r="F39" s="132"/>
      <c r="G39" s="90"/>
      <c r="H39" s="161"/>
      <c r="I39" s="66"/>
      <c r="J39" s="66"/>
      <c r="K39" s="66"/>
      <c r="L39" s="66"/>
      <c r="M39" s="66"/>
      <c r="N39" s="66"/>
      <c r="O39" s="66"/>
      <c r="P39" s="66"/>
      <c r="Q39" s="66"/>
      <c r="R39" s="66"/>
      <c r="S39" s="66"/>
      <c r="T39" s="66"/>
      <c r="U39" s="66"/>
      <c r="V39" s="66"/>
      <c r="W39" s="66"/>
      <c r="X39" s="66"/>
      <c r="Y39" s="66"/>
      <c r="Z39" s="66"/>
      <c r="AA39" s="66"/>
    </row>
    <row r="40" spans="1:27" ht="42" x14ac:dyDescent="0.3">
      <c r="A40" s="66"/>
      <c r="B40" s="217"/>
      <c r="C40" s="231" t="s">
        <v>505</v>
      </c>
      <c r="D40" s="228" t="s">
        <v>135</v>
      </c>
      <c r="E40" s="77" t="s">
        <v>506</v>
      </c>
      <c r="F40" s="128" t="s">
        <v>507</v>
      </c>
      <c r="G40" s="77" t="s">
        <v>508</v>
      </c>
      <c r="H40" s="151" t="s">
        <v>89</v>
      </c>
      <c r="I40" s="91"/>
      <c r="J40" s="66"/>
      <c r="K40" s="66"/>
      <c r="L40" s="66"/>
      <c r="M40" s="66"/>
      <c r="N40" s="66"/>
      <c r="O40" s="66"/>
      <c r="P40" s="66"/>
      <c r="Q40" s="66"/>
      <c r="R40" s="66"/>
      <c r="S40" s="66"/>
      <c r="T40" s="66"/>
      <c r="U40" s="66"/>
      <c r="V40" s="66"/>
      <c r="W40" s="66"/>
      <c r="X40" s="66"/>
      <c r="Y40" s="66"/>
      <c r="Z40" s="66"/>
      <c r="AA40" s="66"/>
    </row>
    <row r="41" spans="1:27" ht="14" x14ac:dyDescent="0.3">
      <c r="A41" s="66"/>
      <c r="B41" s="217"/>
      <c r="C41" s="232"/>
      <c r="D41" s="229"/>
      <c r="E41" s="70" t="s">
        <v>509</v>
      </c>
      <c r="F41" s="129"/>
      <c r="G41" s="70" t="s">
        <v>510</v>
      </c>
      <c r="H41" s="153"/>
      <c r="I41" s="66"/>
      <c r="J41" s="66"/>
      <c r="K41" s="66"/>
      <c r="L41" s="66"/>
      <c r="M41" s="66"/>
      <c r="N41" s="66"/>
      <c r="O41" s="66"/>
      <c r="P41" s="66"/>
      <c r="Q41" s="66"/>
      <c r="R41" s="66"/>
      <c r="S41" s="66"/>
      <c r="T41" s="66"/>
      <c r="U41" s="66"/>
      <c r="V41" s="66"/>
      <c r="W41" s="66"/>
      <c r="X41" s="66"/>
      <c r="Y41" s="66"/>
      <c r="Z41" s="66"/>
      <c r="AA41" s="66"/>
    </row>
    <row r="42" spans="1:27" ht="56" x14ac:dyDescent="0.3">
      <c r="A42" s="66"/>
      <c r="B42" s="217"/>
      <c r="C42" s="232"/>
      <c r="D42" s="229"/>
      <c r="E42" s="70" t="s">
        <v>511</v>
      </c>
      <c r="F42" s="129"/>
      <c r="G42" s="70" t="s">
        <v>512</v>
      </c>
      <c r="H42" s="153"/>
      <c r="I42" s="66"/>
      <c r="J42" s="66"/>
      <c r="L42" s="66"/>
      <c r="M42" s="66"/>
      <c r="N42" s="66"/>
      <c r="O42" s="66"/>
      <c r="P42" s="66"/>
      <c r="Q42" s="66"/>
      <c r="R42" s="66"/>
      <c r="S42" s="66"/>
      <c r="T42" s="66"/>
      <c r="U42" s="66"/>
      <c r="V42" s="66"/>
      <c r="W42" s="66"/>
      <c r="X42" s="66"/>
      <c r="Y42" s="66"/>
      <c r="Z42" s="66"/>
      <c r="AA42" s="66"/>
    </row>
    <row r="43" spans="1:27" ht="14.5" thickBot="1" x14ac:dyDescent="0.35">
      <c r="A43" s="66"/>
      <c r="B43" s="217"/>
      <c r="C43" s="235"/>
      <c r="D43" s="238"/>
      <c r="E43" s="74" t="s">
        <v>513</v>
      </c>
      <c r="F43" s="132"/>
      <c r="G43" s="74" t="s">
        <v>514</v>
      </c>
      <c r="H43" s="161"/>
      <c r="I43" s="66"/>
      <c r="J43" s="66"/>
      <c r="K43" s="66"/>
      <c r="L43" s="66"/>
      <c r="M43" s="66"/>
      <c r="N43" s="66"/>
      <c r="O43" s="66"/>
      <c r="P43" s="66"/>
      <c r="Q43" s="66"/>
      <c r="R43" s="66"/>
      <c r="S43" s="66"/>
      <c r="T43" s="66"/>
      <c r="U43" s="66"/>
      <c r="V43" s="66"/>
      <c r="W43" s="66"/>
      <c r="X43" s="66"/>
      <c r="Y43" s="66"/>
      <c r="Z43" s="66"/>
      <c r="AA43" s="66"/>
    </row>
    <row r="44" spans="1:27" ht="28" x14ac:dyDescent="0.3">
      <c r="A44" s="66"/>
      <c r="B44" s="236"/>
      <c r="C44" s="239" t="s">
        <v>515</v>
      </c>
      <c r="D44" s="242" t="s">
        <v>138</v>
      </c>
      <c r="E44" s="92" t="s">
        <v>516</v>
      </c>
      <c r="F44" s="131" t="s">
        <v>517</v>
      </c>
      <c r="G44" s="92" t="s">
        <v>518</v>
      </c>
      <c r="H44" s="162" t="s">
        <v>519</v>
      </c>
      <c r="I44" s="66"/>
      <c r="J44" s="66"/>
      <c r="K44" s="66"/>
      <c r="L44" s="66"/>
      <c r="M44" s="66"/>
      <c r="N44" s="66"/>
      <c r="O44" s="66"/>
      <c r="P44" s="66"/>
      <c r="Q44" s="66"/>
      <c r="R44" s="66"/>
      <c r="S44" s="66"/>
      <c r="T44" s="66"/>
      <c r="U44" s="66"/>
      <c r="V44" s="66"/>
      <c r="W44" s="66"/>
      <c r="X44" s="66"/>
      <c r="Y44" s="66"/>
      <c r="Z44" s="66"/>
      <c r="AA44" s="66"/>
    </row>
    <row r="45" spans="1:27" ht="14" x14ac:dyDescent="0.3">
      <c r="A45" s="66"/>
      <c r="B45" s="236"/>
      <c r="C45" s="240"/>
      <c r="D45" s="209"/>
      <c r="E45" s="71" t="s">
        <v>520</v>
      </c>
      <c r="F45" s="125" t="s">
        <v>521</v>
      </c>
      <c r="G45" s="71"/>
      <c r="H45" s="163"/>
      <c r="I45" s="66"/>
      <c r="J45" s="66"/>
      <c r="K45" s="66"/>
      <c r="L45" s="66"/>
      <c r="M45" s="66"/>
      <c r="N45" s="66"/>
      <c r="O45" s="66"/>
      <c r="P45" s="66"/>
      <c r="Q45" s="66"/>
      <c r="R45" s="66"/>
      <c r="S45" s="66"/>
      <c r="T45" s="66"/>
      <c r="U45" s="66"/>
      <c r="V45" s="66"/>
      <c r="W45" s="66"/>
      <c r="X45" s="66"/>
      <c r="Y45" s="66"/>
      <c r="Z45" s="66"/>
      <c r="AA45" s="66"/>
    </row>
    <row r="46" spans="1:27" ht="14" x14ac:dyDescent="0.3">
      <c r="A46" s="66"/>
      <c r="B46" s="236"/>
      <c r="C46" s="240"/>
      <c r="D46" s="209"/>
      <c r="E46" s="71" t="s">
        <v>522</v>
      </c>
      <c r="F46" s="125"/>
      <c r="G46" s="71"/>
      <c r="H46" s="163"/>
      <c r="I46" s="66"/>
      <c r="J46" s="66"/>
      <c r="K46" s="66"/>
      <c r="L46" s="66"/>
      <c r="M46" s="66"/>
      <c r="N46" s="66"/>
      <c r="O46" s="66"/>
      <c r="P46" s="66"/>
      <c r="Q46" s="66"/>
      <c r="R46" s="66"/>
      <c r="S46" s="66"/>
      <c r="T46" s="66"/>
      <c r="U46" s="66"/>
      <c r="V46" s="66"/>
      <c r="W46" s="66"/>
      <c r="X46" s="66"/>
      <c r="Y46" s="66"/>
      <c r="Z46" s="66"/>
      <c r="AA46" s="66"/>
    </row>
    <row r="47" spans="1:27" ht="14" x14ac:dyDescent="0.3">
      <c r="A47" s="66"/>
      <c r="B47" s="236"/>
      <c r="C47" s="240"/>
      <c r="D47" s="209"/>
      <c r="E47" s="71" t="s">
        <v>523</v>
      </c>
      <c r="F47" s="125"/>
      <c r="G47" s="71"/>
      <c r="H47" s="163"/>
      <c r="I47" s="66"/>
      <c r="J47" s="66"/>
      <c r="K47" s="66"/>
      <c r="L47" s="66"/>
      <c r="M47" s="66"/>
      <c r="N47" s="66"/>
      <c r="O47" s="66"/>
      <c r="P47" s="66"/>
      <c r="Q47" s="66"/>
      <c r="R47" s="66"/>
      <c r="S47" s="66"/>
      <c r="T47" s="66"/>
      <c r="U47" s="66"/>
      <c r="V47" s="66"/>
      <c r="W47" s="66"/>
      <c r="X47" s="66"/>
      <c r="Y47" s="66"/>
      <c r="Z47" s="66"/>
      <c r="AA47" s="66"/>
    </row>
    <row r="48" spans="1:27" ht="14.5" thickBot="1" x14ac:dyDescent="0.35">
      <c r="A48" s="66"/>
      <c r="B48" s="236"/>
      <c r="C48" s="241"/>
      <c r="D48" s="243"/>
      <c r="E48" s="93"/>
      <c r="F48" s="138"/>
      <c r="G48" s="93"/>
      <c r="H48" s="164"/>
      <c r="I48" s="66"/>
      <c r="J48" s="66"/>
      <c r="K48" s="66"/>
      <c r="L48" s="66"/>
      <c r="M48" s="66"/>
      <c r="N48" s="66"/>
      <c r="O48" s="66"/>
      <c r="P48" s="66"/>
      <c r="Q48" s="66"/>
      <c r="R48" s="66"/>
      <c r="S48" s="66"/>
      <c r="T48" s="66"/>
      <c r="U48" s="66"/>
      <c r="V48" s="66"/>
      <c r="W48" s="66"/>
      <c r="X48" s="66"/>
      <c r="Y48" s="66"/>
      <c r="Z48" s="66"/>
      <c r="AA48" s="66"/>
    </row>
    <row r="49" spans="1:27" ht="28" x14ac:dyDescent="0.3">
      <c r="A49" s="66"/>
      <c r="B49" s="236"/>
      <c r="C49" s="244" t="s">
        <v>524</v>
      </c>
      <c r="D49" s="208" t="s">
        <v>139</v>
      </c>
      <c r="E49" s="92" t="s">
        <v>525</v>
      </c>
      <c r="F49" s="139" t="s">
        <v>526</v>
      </c>
      <c r="G49" s="94" t="s">
        <v>527</v>
      </c>
      <c r="H49" s="165" t="s">
        <v>528</v>
      </c>
      <c r="I49" s="66"/>
      <c r="J49" s="66"/>
      <c r="K49" s="66"/>
      <c r="L49" s="66"/>
      <c r="M49" s="66"/>
      <c r="N49" s="66"/>
      <c r="O49" s="66"/>
      <c r="P49" s="66"/>
      <c r="Q49" s="66"/>
      <c r="R49" s="66"/>
      <c r="S49" s="66"/>
      <c r="T49" s="66"/>
      <c r="U49" s="66"/>
      <c r="V49" s="66"/>
      <c r="W49" s="66"/>
      <c r="X49" s="66"/>
      <c r="Y49" s="66"/>
      <c r="Z49" s="66"/>
      <c r="AA49" s="66"/>
    </row>
    <row r="50" spans="1:27" ht="14" x14ac:dyDescent="0.3">
      <c r="A50" s="66"/>
      <c r="B50" s="236"/>
      <c r="C50" s="240"/>
      <c r="D50" s="209"/>
      <c r="E50" s="71" t="s">
        <v>520</v>
      </c>
      <c r="F50" s="125" t="s">
        <v>521</v>
      </c>
      <c r="G50" s="71"/>
      <c r="H50" s="163"/>
      <c r="I50" s="66"/>
      <c r="J50" s="66"/>
      <c r="K50" s="66"/>
      <c r="L50" s="66"/>
      <c r="M50" s="66"/>
      <c r="N50" s="66"/>
      <c r="O50" s="66"/>
      <c r="P50" s="66"/>
      <c r="Q50" s="66"/>
      <c r="R50" s="66"/>
      <c r="S50" s="66"/>
      <c r="T50" s="66"/>
      <c r="U50" s="66"/>
      <c r="V50" s="66"/>
      <c r="W50" s="66"/>
      <c r="X50" s="66"/>
      <c r="Y50" s="66"/>
      <c r="Z50" s="66"/>
      <c r="AA50" s="66"/>
    </row>
    <row r="51" spans="1:27" ht="14" x14ac:dyDescent="0.3">
      <c r="A51" s="66"/>
      <c r="B51" s="236"/>
      <c r="C51" s="240"/>
      <c r="D51" s="209"/>
      <c r="E51" s="71" t="s">
        <v>522</v>
      </c>
      <c r="F51" s="125"/>
      <c r="G51" s="71"/>
      <c r="H51" s="163"/>
      <c r="I51" s="66"/>
      <c r="J51" s="66"/>
      <c r="K51" s="66"/>
      <c r="L51" s="66"/>
      <c r="M51" s="66"/>
      <c r="N51" s="66"/>
      <c r="O51" s="66"/>
      <c r="P51" s="66"/>
      <c r="Q51" s="66"/>
      <c r="R51" s="66"/>
      <c r="S51" s="66"/>
      <c r="T51" s="66"/>
      <c r="U51" s="66"/>
      <c r="V51" s="66"/>
      <c r="W51" s="66"/>
      <c r="X51" s="66"/>
      <c r="Y51" s="66"/>
      <c r="Z51" s="66"/>
      <c r="AA51" s="66"/>
    </row>
    <row r="52" spans="1:27" ht="14.5" thickBot="1" x14ac:dyDescent="0.35">
      <c r="A52" s="66"/>
      <c r="B52" s="236"/>
      <c r="C52" s="240"/>
      <c r="D52" s="243"/>
      <c r="E52" s="71" t="s">
        <v>523</v>
      </c>
      <c r="F52" s="125"/>
      <c r="G52" s="71"/>
      <c r="H52" s="163"/>
      <c r="I52" s="66"/>
      <c r="J52" s="66"/>
      <c r="K52" s="66"/>
      <c r="L52" s="66"/>
      <c r="M52" s="66"/>
      <c r="N52" s="66"/>
      <c r="O52" s="66"/>
      <c r="P52" s="66"/>
      <c r="Q52" s="66"/>
      <c r="R52" s="66"/>
      <c r="S52" s="66"/>
      <c r="T52" s="66"/>
      <c r="U52" s="66"/>
      <c r="V52" s="66"/>
      <c r="W52" s="66"/>
      <c r="X52" s="66"/>
      <c r="Y52" s="66"/>
      <c r="Z52" s="66"/>
      <c r="AA52" s="66"/>
    </row>
    <row r="53" spans="1:27" ht="28.5" customHeight="1" x14ac:dyDescent="0.3">
      <c r="A53" s="66"/>
      <c r="B53" s="236"/>
      <c r="C53" s="244" t="s">
        <v>529</v>
      </c>
      <c r="D53" s="208" t="s">
        <v>140</v>
      </c>
      <c r="E53" s="94" t="s">
        <v>530</v>
      </c>
      <c r="F53" s="139" t="s">
        <v>521</v>
      </c>
      <c r="G53" s="95" t="s">
        <v>531</v>
      </c>
      <c r="H53" s="165" t="s">
        <v>532</v>
      </c>
      <c r="I53" s="66"/>
      <c r="J53" s="66"/>
      <c r="K53" s="66"/>
      <c r="L53" s="66"/>
      <c r="M53" s="66"/>
      <c r="N53" s="66"/>
      <c r="O53" s="66"/>
      <c r="P53" s="66"/>
      <c r="Q53" s="66"/>
      <c r="R53" s="66"/>
      <c r="S53" s="66"/>
      <c r="T53" s="66"/>
      <c r="U53" s="66"/>
      <c r="V53" s="66"/>
      <c r="W53" s="66"/>
      <c r="X53" s="66"/>
      <c r="Y53" s="66"/>
      <c r="Z53" s="66"/>
      <c r="AA53" s="66"/>
    </row>
    <row r="54" spans="1:27" ht="14" x14ac:dyDescent="0.3">
      <c r="A54" s="66"/>
      <c r="B54" s="236"/>
      <c r="C54" s="240"/>
      <c r="D54" s="209"/>
      <c r="E54" s="71" t="s">
        <v>520</v>
      </c>
      <c r="F54" s="140"/>
      <c r="G54" s="71" t="s">
        <v>533</v>
      </c>
      <c r="H54" s="166"/>
      <c r="I54" s="66"/>
      <c r="J54" s="66"/>
      <c r="K54" s="66"/>
      <c r="L54" s="66"/>
      <c r="M54" s="66"/>
      <c r="N54" s="66"/>
      <c r="O54" s="66"/>
      <c r="P54" s="66"/>
      <c r="Q54" s="66"/>
      <c r="R54" s="66"/>
      <c r="S54" s="66"/>
      <c r="T54" s="66"/>
      <c r="U54" s="66"/>
      <c r="V54" s="66"/>
      <c r="W54" s="66"/>
      <c r="X54" s="66"/>
      <c r="Y54" s="66"/>
      <c r="Z54" s="66"/>
      <c r="AA54" s="66"/>
    </row>
    <row r="55" spans="1:27" ht="42" x14ac:dyDescent="0.3">
      <c r="A55" s="66"/>
      <c r="B55" s="236"/>
      <c r="C55" s="240"/>
      <c r="D55" s="209"/>
      <c r="E55" s="71" t="s">
        <v>534</v>
      </c>
      <c r="F55" s="125"/>
      <c r="G55" s="71" t="s">
        <v>535</v>
      </c>
      <c r="H55" s="163"/>
      <c r="I55" s="66"/>
      <c r="J55" s="66"/>
      <c r="K55" s="66"/>
      <c r="L55" s="66"/>
      <c r="M55" s="66"/>
      <c r="N55" s="66"/>
      <c r="O55" s="66"/>
      <c r="P55" s="66"/>
      <c r="Q55" s="66"/>
      <c r="R55" s="66"/>
      <c r="S55" s="66"/>
      <c r="T55" s="66"/>
      <c r="U55" s="66"/>
      <c r="V55" s="66"/>
      <c r="W55" s="66"/>
      <c r="X55" s="66"/>
      <c r="Y55" s="66"/>
      <c r="Z55" s="66"/>
      <c r="AA55" s="66"/>
    </row>
    <row r="56" spans="1:27" ht="14.5" thickBot="1" x14ac:dyDescent="0.35">
      <c r="A56" s="66"/>
      <c r="B56" s="237"/>
      <c r="C56" s="240"/>
      <c r="D56" s="209"/>
      <c r="E56" s="96" t="s">
        <v>523</v>
      </c>
      <c r="F56" s="141"/>
      <c r="G56" s="97"/>
      <c r="H56" s="167"/>
      <c r="I56" s="66"/>
      <c r="J56" s="66"/>
      <c r="K56" s="66"/>
      <c r="L56" s="66"/>
      <c r="M56" s="66"/>
      <c r="N56" s="66"/>
      <c r="O56" s="66"/>
      <c r="P56" s="66"/>
      <c r="Q56" s="66"/>
      <c r="R56" s="66"/>
      <c r="S56" s="66"/>
      <c r="T56" s="66"/>
      <c r="U56" s="66"/>
      <c r="V56" s="66"/>
      <c r="W56" s="66"/>
      <c r="X56" s="66"/>
      <c r="Y56" s="66"/>
      <c r="Z56" s="66"/>
      <c r="AA56" s="66"/>
    </row>
    <row r="57" spans="1:27" ht="42" x14ac:dyDescent="0.3">
      <c r="A57" s="66"/>
      <c r="B57" s="216" t="s">
        <v>8</v>
      </c>
      <c r="C57" s="231" t="s">
        <v>536</v>
      </c>
      <c r="D57" s="228" t="s">
        <v>141</v>
      </c>
      <c r="E57" s="77" t="s">
        <v>537</v>
      </c>
      <c r="F57" s="128" t="s">
        <v>538</v>
      </c>
      <c r="G57" s="77" t="s">
        <v>141</v>
      </c>
      <c r="H57" s="151" t="s">
        <v>539</v>
      </c>
      <c r="I57" s="66"/>
      <c r="K57" s="66"/>
      <c r="L57" s="66"/>
      <c r="M57" s="66"/>
      <c r="N57" s="66"/>
      <c r="O57" s="66"/>
      <c r="P57" s="66"/>
      <c r="Q57" s="66"/>
      <c r="R57" s="66"/>
      <c r="S57" s="66"/>
      <c r="T57" s="66"/>
      <c r="U57" s="66"/>
      <c r="V57" s="66"/>
      <c r="W57" s="66"/>
      <c r="X57" s="66"/>
      <c r="Y57" s="66"/>
      <c r="Z57" s="66"/>
      <c r="AA57" s="66"/>
    </row>
    <row r="58" spans="1:27" ht="28" x14ac:dyDescent="0.3">
      <c r="A58" s="66"/>
      <c r="B58" s="217"/>
      <c r="C58" s="232"/>
      <c r="D58" s="229"/>
      <c r="E58" s="70" t="s">
        <v>540</v>
      </c>
      <c r="F58" s="130"/>
      <c r="G58" s="70" t="s">
        <v>541</v>
      </c>
      <c r="H58" s="153"/>
      <c r="I58" s="66"/>
      <c r="J58" s="66"/>
      <c r="K58" s="66"/>
      <c r="L58" s="66"/>
      <c r="M58" s="66"/>
      <c r="N58" s="66"/>
      <c r="O58" s="66"/>
      <c r="P58" s="66"/>
      <c r="Q58" s="66"/>
      <c r="R58" s="66"/>
      <c r="S58" s="66"/>
      <c r="T58" s="66"/>
      <c r="U58" s="66"/>
      <c r="V58" s="66"/>
      <c r="W58" s="66"/>
      <c r="X58" s="66"/>
      <c r="Y58" s="66"/>
      <c r="Z58" s="66"/>
      <c r="AA58" s="66"/>
    </row>
    <row r="59" spans="1:27" ht="28" x14ac:dyDescent="0.3">
      <c r="A59" s="66"/>
      <c r="B59" s="217"/>
      <c r="C59" s="232"/>
      <c r="D59" s="229"/>
      <c r="E59" s="70" t="s">
        <v>542</v>
      </c>
      <c r="F59" s="129"/>
      <c r="G59" s="88"/>
      <c r="H59" s="153"/>
      <c r="I59" s="66"/>
      <c r="J59" s="66"/>
      <c r="K59" s="66"/>
      <c r="L59" s="66"/>
      <c r="M59" s="66"/>
      <c r="N59" s="66"/>
      <c r="O59" s="66"/>
      <c r="P59" s="66"/>
      <c r="Q59" s="66"/>
      <c r="R59" s="66"/>
      <c r="S59" s="66"/>
      <c r="T59" s="66"/>
      <c r="U59" s="66"/>
      <c r="V59" s="66"/>
      <c r="W59" s="66"/>
      <c r="X59" s="66"/>
      <c r="Y59" s="66"/>
      <c r="Z59" s="66"/>
      <c r="AA59" s="66"/>
    </row>
    <row r="60" spans="1:27" ht="14" x14ac:dyDescent="0.3">
      <c r="A60" s="66"/>
      <c r="B60" s="217"/>
      <c r="C60" s="232"/>
      <c r="D60" s="230"/>
      <c r="E60" s="70" t="s">
        <v>543</v>
      </c>
      <c r="F60" s="129"/>
      <c r="G60" s="88"/>
      <c r="H60" s="153"/>
      <c r="I60" s="66"/>
      <c r="J60" s="66"/>
      <c r="K60" s="66"/>
      <c r="L60" s="66"/>
      <c r="M60" s="66"/>
      <c r="N60" s="66"/>
      <c r="O60" s="66"/>
      <c r="P60" s="66"/>
      <c r="Q60" s="66"/>
      <c r="R60" s="66"/>
      <c r="S60" s="66"/>
      <c r="T60" s="66"/>
      <c r="U60" s="66"/>
      <c r="V60" s="66"/>
      <c r="W60" s="66"/>
      <c r="X60" s="66"/>
      <c r="Y60" s="66"/>
      <c r="Z60" s="66"/>
      <c r="AA60" s="66"/>
    </row>
    <row r="61" spans="1:27" ht="28" x14ac:dyDescent="0.3">
      <c r="A61" s="66"/>
      <c r="B61" s="217"/>
      <c r="C61" s="232"/>
      <c r="D61" s="234" t="s">
        <v>142</v>
      </c>
      <c r="E61" s="70" t="s">
        <v>544</v>
      </c>
      <c r="F61" s="129" t="s">
        <v>545</v>
      </c>
      <c r="G61" s="70" t="s">
        <v>546</v>
      </c>
      <c r="H61" s="153"/>
      <c r="I61" s="66"/>
      <c r="J61" s="66"/>
      <c r="K61" s="66"/>
      <c r="L61" s="66"/>
      <c r="M61" s="66"/>
      <c r="N61" s="66"/>
      <c r="O61" s="66"/>
      <c r="P61" s="66"/>
      <c r="Q61" s="66"/>
      <c r="R61" s="66"/>
      <c r="S61" s="66"/>
      <c r="T61" s="66"/>
      <c r="U61" s="66"/>
      <c r="V61" s="66"/>
      <c r="W61" s="66"/>
      <c r="X61" s="66"/>
      <c r="Y61" s="66"/>
      <c r="Z61" s="66"/>
      <c r="AA61" s="66"/>
    </row>
    <row r="62" spans="1:27" ht="28" x14ac:dyDescent="0.3">
      <c r="A62" s="66"/>
      <c r="B62" s="217"/>
      <c r="C62" s="232"/>
      <c r="D62" s="229"/>
      <c r="E62" s="70" t="s">
        <v>547</v>
      </c>
      <c r="F62" s="129"/>
      <c r="G62" s="70" t="s">
        <v>548</v>
      </c>
      <c r="H62" s="153"/>
      <c r="I62" s="66"/>
      <c r="K62" s="66"/>
      <c r="L62" s="66"/>
      <c r="M62" s="66"/>
      <c r="N62" s="66"/>
      <c r="O62" s="66"/>
      <c r="P62" s="66"/>
      <c r="Q62" s="66"/>
      <c r="R62" s="66"/>
      <c r="S62" s="66"/>
      <c r="T62" s="66"/>
      <c r="U62" s="66"/>
      <c r="V62" s="66"/>
      <c r="W62" s="66"/>
      <c r="X62" s="66"/>
      <c r="Y62" s="66"/>
      <c r="Z62" s="66"/>
      <c r="AA62" s="66"/>
    </row>
    <row r="63" spans="1:27" ht="14" x14ac:dyDescent="0.3">
      <c r="A63" s="66"/>
      <c r="B63" s="217"/>
      <c r="C63" s="232"/>
      <c r="D63" s="229"/>
      <c r="E63" s="70" t="s">
        <v>549</v>
      </c>
      <c r="F63" s="129"/>
      <c r="G63" s="70"/>
      <c r="H63" s="153"/>
      <c r="I63" s="66"/>
      <c r="K63" s="66"/>
      <c r="L63" s="66"/>
      <c r="M63" s="66"/>
      <c r="N63" s="66"/>
      <c r="O63" s="66"/>
      <c r="P63" s="66"/>
      <c r="Q63" s="66"/>
      <c r="R63" s="66"/>
      <c r="S63" s="66"/>
      <c r="T63" s="66"/>
      <c r="U63" s="66"/>
      <c r="V63" s="66"/>
      <c r="W63" s="66"/>
      <c r="X63" s="66"/>
      <c r="Y63" s="66"/>
      <c r="Z63" s="66"/>
      <c r="AA63" s="66"/>
    </row>
    <row r="64" spans="1:27" ht="28" x14ac:dyDescent="0.3">
      <c r="A64" s="66"/>
      <c r="B64" s="217"/>
      <c r="C64" s="232"/>
      <c r="D64" s="230"/>
      <c r="E64" s="70" t="s">
        <v>550</v>
      </c>
      <c r="F64" s="129"/>
      <c r="G64" s="70"/>
      <c r="H64" s="153"/>
      <c r="I64" s="66"/>
      <c r="K64" s="66"/>
      <c r="L64" s="66"/>
      <c r="M64" s="66"/>
      <c r="N64" s="66"/>
      <c r="O64" s="66"/>
      <c r="P64" s="66"/>
      <c r="Q64" s="66"/>
      <c r="R64" s="66"/>
      <c r="S64" s="66"/>
      <c r="T64" s="66"/>
      <c r="U64" s="66"/>
      <c r="V64" s="66"/>
      <c r="W64" s="66"/>
      <c r="X64" s="66"/>
      <c r="Y64" s="66"/>
      <c r="Z64" s="66"/>
      <c r="AA64" s="66"/>
    </row>
    <row r="65" spans="1:27" ht="28" x14ac:dyDescent="0.3">
      <c r="A65" s="66"/>
      <c r="B65" s="217"/>
      <c r="C65" s="232"/>
      <c r="D65" s="234" t="s">
        <v>143</v>
      </c>
      <c r="E65" s="70" t="s">
        <v>551</v>
      </c>
      <c r="F65" s="129"/>
      <c r="G65" s="70" t="s">
        <v>552</v>
      </c>
      <c r="H65" s="153"/>
      <c r="J65" s="66"/>
      <c r="K65" s="66"/>
      <c r="L65" s="66"/>
      <c r="M65" s="66"/>
      <c r="N65" s="66"/>
      <c r="O65" s="66"/>
      <c r="P65" s="66"/>
      <c r="Q65" s="66"/>
      <c r="R65" s="66"/>
      <c r="S65" s="66"/>
      <c r="T65" s="66"/>
      <c r="U65" s="66"/>
      <c r="V65" s="66"/>
      <c r="W65" s="66"/>
      <c r="X65" s="66"/>
      <c r="Y65" s="66"/>
      <c r="Z65" s="66"/>
      <c r="AA65" s="66"/>
    </row>
    <row r="66" spans="1:27" ht="28" x14ac:dyDescent="0.3">
      <c r="A66" s="66"/>
      <c r="B66" s="217"/>
      <c r="C66" s="232"/>
      <c r="D66" s="229"/>
      <c r="E66" s="70" t="s">
        <v>553</v>
      </c>
      <c r="F66" s="129"/>
      <c r="G66" s="98"/>
      <c r="H66" s="153"/>
      <c r="K66" s="66"/>
      <c r="L66" s="66"/>
      <c r="M66" s="66"/>
      <c r="N66" s="66"/>
      <c r="O66" s="66"/>
      <c r="P66" s="66"/>
      <c r="Q66" s="66"/>
      <c r="R66" s="66"/>
      <c r="S66" s="66"/>
      <c r="T66" s="66"/>
      <c r="U66" s="66"/>
      <c r="V66" s="66"/>
      <c r="W66" s="66"/>
      <c r="X66" s="66"/>
      <c r="Y66" s="66"/>
      <c r="Z66" s="66"/>
      <c r="AA66" s="66"/>
    </row>
    <row r="67" spans="1:27" ht="28.5" thickBot="1" x14ac:dyDescent="0.35">
      <c r="A67" s="66"/>
      <c r="B67" s="217"/>
      <c r="C67" s="233"/>
      <c r="D67" s="229"/>
      <c r="E67" s="85" t="s">
        <v>554</v>
      </c>
      <c r="F67" s="135"/>
      <c r="G67" s="87"/>
      <c r="H67" s="157"/>
      <c r="K67" s="66"/>
      <c r="L67" s="66"/>
      <c r="M67" s="66"/>
      <c r="N67" s="66"/>
      <c r="O67" s="66"/>
      <c r="P67" s="66"/>
      <c r="Q67" s="66"/>
      <c r="R67" s="66"/>
      <c r="S67" s="66"/>
      <c r="T67" s="66"/>
      <c r="U67" s="66"/>
      <c r="V67" s="66"/>
      <c r="W67" s="66"/>
      <c r="X67" s="66"/>
      <c r="Y67" s="66"/>
      <c r="Z67" s="66"/>
      <c r="AA67" s="66"/>
    </row>
    <row r="68" spans="1:27" ht="42" x14ac:dyDescent="0.3">
      <c r="A68" s="66"/>
      <c r="B68" s="217"/>
      <c r="C68" s="231" t="s">
        <v>555</v>
      </c>
      <c r="D68" s="221" t="s">
        <v>144</v>
      </c>
      <c r="E68" s="77" t="s">
        <v>554</v>
      </c>
      <c r="F68" s="128" t="s">
        <v>556</v>
      </c>
      <c r="G68" s="77" t="s">
        <v>557</v>
      </c>
      <c r="H68" s="156"/>
      <c r="I68" s="66"/>
      <c r="J68" s="66"/>
      <c r="L68" s="66"/>
      <c r="M68" s="66"/>
      <c r="N68" s="66"/>
      <c r="O68" s="66"/>
      <c r="P68" s="66"/>
      <c r="Q68" s="66"/>
      <c r="R68" s="66"/>
      <c r="S68" s="66"/>
      <c r="T68" s="66"/>
      <c r="U68" s="66"/>
      <c r="V68" s="66"/>
      <c r="W68" s="66"/>
      <c r="X68" s="66"/>
      <c r="Y68" s="66"/>
      <c r="Z68" s="66"/>
      <c r="AA68" s="66"/>
    </row>
    <row r="69" spans="1:27" ht="14" x14ac:dyDescent="0.3">
      <c r="A69" s="66"/>
      <c r="B69" s="217"/>
      <c r="C69" s="232"/>
      <c r="D69" s="222"/>
      <c r="E69" s="88"/>
      <c r="F69" s="129"/>
      <c r="G69" s="70" t="s">
        <v>558</v>
      </c>
      <c r="H69" s="153"/>
      <c r="I69" s="66"/>
      <c r="J69" s="66"/>
      <c r="K69" s="66"/>
      <c r="L69" s="66"/>
      <c r="M69" s="66"/>
      <c r="N69" s="66"/>
      <c r="O69" s="66"/>
      <c r="P69" s="66"/>
      <c r="Q69" s="66"/>
      <c r="R69" s="66"/>
      <c r="S69" s="66"/>
      <c r="T69" s="66"/>
      <c r="U69" s="66"/>
      <c r="V69" s="66"/>
      <c r="W69" s="66"/>
      <c r="X69" s="66"/>
      <c r="Y69" s="66"/>
      <c r="Z69" s="66"/>
      <c r="AA69" s="66"/>
    </row>
    <row r="70" spans="1:27" ht="14" x14ac:dyDescent="0.3">
      <c r="A70" s="66"/>
      <c r="B70" s="217"/>
      <c r="C70" s="232"/>
      <c r="D70" s="222"/>
      <c r="E70" s="88"/>
      <c r="F70" s="129"/>
      <c r="G70" s="70" t="s">
        <v>559</v>
      </c>
      <c r="H70" s="153"/>
      <c r="I70" s="66"/>
      <c r="J70" s="66"/>
      <c r="K70" s="66"/>
      <c r="L70" s="66"/>
      <c r="M70" s="66"/>
      <c r="N70" s="66"/>
      <c r="O70" s="66"/>
      <c r="P70" s="66"/>
      <c r="Q70" s="66"/>
      <c r="R70" s="66"/>
      <c r="S70" s="66"/>
      <c r="T70" s="66"/>
      <c r="U70" s="66"/>
      <c r="V70" s="66"/>
      <c r="W70" s="66"/>
      <c r="X70" s="66"/>
      <c r="Y70" s="66"/>
      <c r="Z70" s="66"/>
      <c r="AA70" s="66"/>
    </row>
    <row r="71" spans="1:27" ht="28" x14ac:dyDescent="0.3">
      <c r="A71" s="66"/>
      <c r="B71" s="217"/>
      <c r="C71" s="232"/>
      <c r="D71" s="234" t="s">
        <v>145</v>
      </c>
      <c r="E71" s="70" t="s">
        <v>560</v>
      </c>
      <c r="F71" s="129" t="s">
        <v>561</v>
      </c>
      <c r="G71" s="70" t="s">
        <v>145</v>
      </c>
      <c r="H71" s="153" t="s">
        <v>562</v>
      </c>
      <c r="I71" s="66"/>
      <c r="J71" s="66"/>
      <c r="K71" s="66"/>
      <c r="L71" s="66"/>
      <c r="M71" s="66"/>
      <c r="N71" s="66"/>
      <c r="O71" s="66"/>
      <c r="P71" s="66"/>
      <c r="Q71" s="66"/>
      <c r="R71" s="66"/>
      <c r="S71" s="66"/>
      <c r="T71" s="66"/>
      <c r="U71" s="66"/>
      <c r="V71" s="66"/>
      <c r="W71" s="66"/>
      <c r="X71" s="66"/>
      <c r="Y71" s="66"/>
      <c r="Z71" s="66"/>
      <c r="AA71" s="66"/>
    </row>
    <row r="72" spans="1:27" ht="42" x14ac:dyDescent="0.3">
      <c r="A72" s="66"/>
      <c r="B72" s="217"/>
      <c r="C72" s="232"/>
      <c r="D72" s="229"/>
      <c r="E72" s="70" t="s">
        <v>563</v>
      </c>
      <c r="F72" s="129"/>
      <c r="G72" s="70" t="s">
        <v>564</v>
      </c>
      <c r="H72" s="153"/>
      <c r="I72" s="66"/>
      <c r="J72" s="66"/>
      <c r="K72" s="66"/>
      <c r="L72" s="66"/>
      <c r="M72" s="66"/>
      <c r="N72" s="66"/>
      <c r="O72" s="66"/>
      <c r="P72" s="66"/>
      <c r="Q72" s="66"/>
      <c r="R72" s="66"/>
      <c r="S72" s="66"/>
      <c r="T72" s="66"/>
      <c r="U72" s="66"/>
      <c r="V72" s="66"/>
      <c r="W72" s="66"/>
      <c r="X72" s="66"/>
      <c r="Y72" s="66"/>
      <c r="Z72" s="66"/>
      <c r="AA72" s="66"/>
    </row>
    <row r="73" spans="1:27" ht="28.5" thickBot="1" x14ac:dyDescent="0.35">
      <c r="A73" s="66"/>
      <c r="B73" s="217"/>
      <c r="C73" s="235"/>
      <c r="D73" s="238"/>
      <c r="E73" s="74" t="s">
        <v>565</v>
      </c>
      <c r="F73" s="132"/>
      <c r="G73" s="74" t="s">
        <v>566</v>
      </c>
      <c r="H73" s="161"/>
      <c r="I73" s="66"/>
      <c r="J73" s="66"/>
      <c r="K73" s="66"/>
      <c r="L73" s="66"/>
      <c r="M73" s="66"/>
      <c r="N73" s="66"/>
      <c r="O73" s="66"/>
      <c r="P73" s="66"/>
      <c r="Q73" s="66"/>
      <c r="R73" s="66"/>
      <c r="S73" s="66"/>
      <c r="T73" s="66"/>
      <c r="U73" s="66"/>
      <c r="V73" s="66"/>
      <c r="W73" s="66"/>
      <c r="X73" s="66"/>
      <c r="Y73" s="66"/>
      <c r="Z73" s="66"/>
      <c r="AA73" s="66"/>
    </row>
    <row r="74" spans="1:27" ht="28" x14ac:dyDescent="0.3">
      <c r="A74" s="66"/>
      <c r="B74" s="216" t="s">
        <v>10</v>
      </c>
      <c r="C74" s="231" t="s">
        <v>567</v>
      </c>
      <c r="D74" s="77" t="s">
        <v>146</v>
      </c>
      <c r="E74" s="77" t="s">
        <v>568</v>
      </c>
      <c r="F74" s="122"/>
      <c r="G74" s="77" t="s">
        <v>569</v>
      </c>
      <c r="H74" s="151" t="s">
        <v>569</v>
      </c>
      <c r="I74" s="66"/>
      <c r="K74" s="66"/>
      <c r="L74" s="66"/>
      <c r="M74" s="66"/>
      <c r="N74" s="66"/>
      <c r="O74" s="66"/>
      <c r="P74" s="66"/>
      <c r="Q74" s="66"/>
      <c r="R74" s="66"/>
      <c r="S74" s="66"/>
      <c r="T74" s="66"/>
      <c r="U74" s="66"/>
      <c r="V74" s="66"/>
      <c r="W74" s="66"/>
      <c r="X74" s="66"/>
      <c r="Y74" s="66"/>
      <c r="Z74" s="66"/>
      <c r="AA74" s="66"/>
    </row>
    <row r="75" spans="1:27" ht="28" x14ac:dyDescent="0.3">
      <c r="A75" s="66"/>
      <c r="B75" s="217"/>
      <c r="C75" s="232"/>
      <c r="D75" s="234" t="s">
        <v>147</v>
      </c>
      <c r="E75" s="70" t="s">
        <v>570</v>
      </c>
      <c r="F75" s="129" t="s">
        <v>571</v>
      </c>
      <c r="G75" s="70" t="s">
        <v>572</v>
      </c>
      <c r="H75" s="153" t="s">
        <v>573</v>
      </c>
      <c r="I75" s="66"/>
      <c r="K75" s="66"/>
      <c r="L75" s="66"/>
      <c r="M75" s="66"/>
      <c r="N75" s="66"/>
      <c r="O75" s="66"/>
      <c r="P75" s="66"/>
      <c r="Q75" s="66"/>
      <c r="R75" s="66"/>
      <c r="S75" s="66"/>
      <c r="T75" s="66"/>
      <c r="U75" s="66"/>
      <c r="V75" s="66"/>
      <c r="W75" s="66"/>
      <c r="X75" s="66"/>
      <c r="Y75" s="66"/>
      <c r="Z75" s="66"/>
      <c r="AA75" s="66"/>
    </row>
    <row r="76" spans="1:27" ht="28" x14ac:dyDescent="0.3">
      <c r="A76" s="66"/>
      <c r="B76" s="217"/>
      <c r="C76" s="232"/>
      <c r="D76" s="230"/>
      <c r="E76" s="70" t="s">
        <v>574</v>
      </c>
      <c r="F76" s="129"/>
      <c r="G76" s="70" t="s">
        <v>575</v>
      </c>
      <c r="H76" s="168"/>
      <c r="I76" s="66"/>
      <c r="K76" s="66"/>
      <c r="M76" s="66"/>
      <c r="N76" s="66"/>
      <c r="O76" s="66"/>
      <c r="P76" s="66"/>
      <c r="Q76" s="66"/>
      <c r="R76" s="66"/>
      <c r="S76" s="66"/>
      <c r="T76" s="66"/>
      <c r="U76" s="66"/>
      <c r="V76" s="66"/>
      <c r="W76" s="66"/>
      <c r="X76" s="66"/>
      <c r="Y76" s="66"/>
      <c r="Z76" s="66"/>
      <c r="AA76" s="66"/>
    </row>
    <row r="77" spans="1:27" ht="28" x14ac:dyDescent="0.3">
      <c r="A77" s="66"/>
      <c r="B77" s="217"/>
      <c r="C77" s="232"/>
      <c r="D77" s="234" t="s">
        <v>148</v>
      </c>
      <c r="E77" s="70" t="s">
        <v>576</v>
      </c>
      <c r="F77" s="129" t="s">
        <v>577</v>
      </c>
      <c r="G77" s="70" t="s">
        <v>578</v>
      </c>
      <c r="H77" s="153"/>
      <c r="I77" s="66"/>
      <c r="K77" s="66"/>
      <c r="M77" s="66"/>
      <c r="N77" s="66"/>
      <c r="O77" s="66"/>
      <c r="P77" s="66"/>
      <c r="Q77" s="66"/>
      <c r="R77" s="66"/>
      <c r="S77" s="66"/>
      <c r="T77" s="66"/>
      <c r="U77" s="66"/>
      <c r="V77" s="66"/>
      <c r="W77" s="66"/>
      <c r="X77" s="66"/>
      <c r="Y77" s="66"/>
      <c r="Z77" s="66"/>
      <c r="AA77" s="66"/>
    </row>
    <row r="78" spans="1:27" ht="28" x14ac:dyDescent="0.3">
      <c r="A78" s="66"/>
      <c r="B78" s="217"/>
      <c r="C78" s="232"/>
      <c r="D78" s="229"/>
      <c r="E78" s="70" t="s">
        <v>579</v>
      </c>
      <c r="F78" s="129"/>
      <c r="G78" s="70" t="s">
        <v>580</v>
      </c>
      <c r="H78" s="153"/>
      <c r="I78" s="66"/>
      <c r="K78" s="66"/>
      <c r="L78" s="66"/>
      <c r="M78" s="66"/>
      <c r="N78" s="66"/>
      <c r="O78" s="66"/>
      <c r="P78" s="66"/>
      <c r="Q78" s="66"/>
      <c r="R78" s="66"/>
      <c r="S78" s="66"/>
      <c r="T78" s="66"/>
      <c r="U78" s="66"/>
      <c r="V78" s="66"/>
      <c r="W78" s="66"/>
      <c r="X78" s="66"/>
      <c r="Y78" s="66"/>
      <c r="Z78" s="66"/>
      <c r="AA78" s="66"/>
    </row>
    <row r="79" spans="1:27" ht="14" x14ac:dyDescent="0.3">
      <c r="A79" s="66"/>
      <c r="B79" s="217"/>
      <c r="C79" s="232"/>
      <c r="D79" s="230"/>
      <c r="E79" s="70" t="s">
        <v>581</v>
      </c>
      <c r="F79" s="129"/>
      <c r="G79" s="70"/>
      <c r="H79" s="153"/>
      <c r="I79" s="66"/>
      <c r="K79" s="66"/>
      <c r="L79" s="66"/>
      <c r="M79" s="66"/>
      <c r="N79" s="66"/>
      <c r="O79" s="66"/>
      <c r="P79" s="66"/>
      <c r="Q79" s="66"/>
      <c r="R79" s="66"/>
      <c r="S79" s="66"/>
      <c r="T79" s="66"/>
      <c r="U79" s="66"/>
      <c r="V79" s="66"/>
      <c r="W79" s="66"/>
      <c r="X79" s="66"/>
      <c r="Y79" s="66"/>
      <c r="Z79" s="66"/>
      <c r="AA79" s="66"/>
    </row>
    <row r="80" spans="1:27" ht="14" x14ac:dyDescent="0.3">
      <c r="A80" s="66"/>
      <c r="B80" s="217"/>
      <c r="C80" s="232"/>
      <c r="D80" s="70" t="s">
        <v>149</v>
      </c>
      <c r="E80" s="70" t="s">
        <v>582</v>
      </c>
      <c r="F80" s="129"/>
      <c r="G80" s="70" t="s">
        <v>559</v>
      </c>
      <c r="H80" s="153"/>
      <c r="I80" s="66"/>
      <c r="K80" s="66"/>
      <c r="L80" s="66"/>
      <c r="M80" s="66"/>
      <c r="N80" s="66"/>
      <c r="O80" s="66"/>
      <c r="P80" s="66"/>
      <c r="Q80" s="66"/>
      <c r="R80" s="66"/>
      <c r="S80" s="66"/>
      <c r="T80" s="66"/>
      <c r="U80" s="66"/>
      <c r="V80" s="66"/>
      <c r="W80" s="66"/>
      <c r="X80" s="66"/>
      <c r="Y80" s="66"/>
      <c r="Z80" s="66"/>
      <c r="AA80" s="66"/>
    </row>
    <row r="81" spans="1:27" ht="28.5" thickBot="1" x14ac:dyDescent="0.35">
      <c r="A81" s="66"/>
      <c r="B81" s="217"/>
      <c r="C81" s="233"/>
      <c r="D81" s="85" t="s">
        <v>150</v>
      </c>
      <c r="E81" s="85" t="s">
        <v>583</v>
      </c>
      <c r="F81" s="135"/>
      <c r="G81" s="85" t="s">
        <v>584</v>
      </c>
      <c r="H81" s="157"/>
      <c r="I81" s="66"/>
      <c r="K81" s="66"/>
      <c r="L81" s="66"/>
      <c r="M81" s="66"/>
      <c r="N81" s="66"/>
      <c r="O81" s="66"/>
      <c r="P81" s="66"/>
      <c r="Q81" s="66"/>
      <c r="R81" s="66"/>
      <c r="S81" s="66"/>
      <c r="T81" s="66"/>
      <c r="U81" s="66"/>
      <c r="V81" s="66"/>
      <c r="W81" s="66"/>
      <c r="X81" s="66"/>
      <c r="Y81" s="66"/>
      <c r="Z81" s="66"/>
      <c r="AA81" s="66"/>
    </row>
    <row r="82" spans="1:27" ht="28" x14ac:dyDescent="0.3">
      <c r="A82" s="66"/>
      <c r="B82" s="217"/>
      <c r="C82" s="231" t="s">
        <v>585</v>
      </c>
      <c r="D82" s="221" t="s">
        <v>151</v>
      </c>
      <c r="E82" s="77" t="s">
        <v>586</v>
      </c>
      <c r="F82" s="128" t="s">
        <v>587</v>
      </c>
      <c r="G82" s="77" t="s">
        <v>588</v>
      </c>
      <c r="H82" s="156"/>
      <c r="I82" s="66"/>
      <c r="J82" s="66"/>
      <c r="K82" s="66"/>
      <c r="L82" s="66"/>
      <c r="M82" s="66"/>
      <c r="N82" s="66"/>
      <c r="O82" s="66"/>
      <c r="P82" s="66"/>
      <c r="Q82" s="66"/>
      <c r="R82" s="66"/>
      <c r="S82" s="66"/>
      <c r="T82" s="66"/>
      <c r="U82" s="66"/>
      <c r="V82" s="66"/>
      <c r="W82" s="66"/>
      <c r="X82" s="66"/>
      <c r="Y82" s="66"/>
      <c r="Z82" s="66"/>
      <c r="AA82" s="66"/>
    </row>
    <row r="83" spans="1:27" ht="14" x14ac:dyDescent="0.3">
      <c r="A83" s="66"/>
      <c r="B83" s="217"/>
      <c r="C83" s="232"/>
      <c r="D83" s="222"/>
      <c r="E83" s="70" t="s">
        <v>589</v>
      </c>
      <c r="F83" s="129"/>
      <c r="G83" s="70" t="s">
        <v>590</v>
      </c>
      <c r="H83" s="153"/>
      <c r="I83" s="66"/>
      <c r="J83" s="66"/>
      <c r="K83" s="66"/>
      <c r="L83" s="66"/>
      <c r="M83" s="66"/>
      <c r="N83" s="66"/>
      <c r="O83" s="66"/>
      <c r="P83" s="66"/>
      <c r="Q83" s="66"/>
      <c r="R83" s="66"/>
      <c r="S83" s="66"/>
      <c r="T83" s="66"/>
      <c r="U83" s="66"/>
      <c r="V83" s="66"/>
      <c r="W83" s="66"/>
      <c r="X83" s="66"/>
      <c r="Y83" s="66"/>
      <c r="Z83" s="66"/>
      <c r="AA83" s="66"/>
    </row>
    <row r="84" spans="1:27" ht="42" x14ac:dyDescent="0.3">
      <c r="A84" s="66"/>
      <c r="B84" s="217"/>
      <c r="C84" s="232"/>
      <c r="D84" s="222"/>
      <c r="E84" s="70" t="s">
        <v>591</v>
      </c>
      <c r="F84" s="129"/>
      <c r="G84" s="70" t="s">
        <v>592</v>
      </c>
      <c r="H84" s="153"/>
      <c r="I84" s="66"/>
      <c r="J84" s="66"/>
      <c r="K84" s="66"/>
      <c r="L84" s="66"/>
      <c r="M84" s="66"/>
      <c r="N84" s="66"/>
      <c r="O84" s="66"/>
      <c r="P84" s="66"/>
      <c r="Q84" s="66"/>
      <c r="R84" s="66"/>
      <c r="S84" s="66"/>
      <c r="T84" s="66"/>
      <c r="U84" s="66"/>
      <c r="V84" s="66"/>
      <c r="W84" s="66"/>
      <c r="X84" s="66"/>
      <c r="Y84" s="66"/>
      <c r="Z84" s="66"/>
      <c r="AA84" s="66"/>
    </row>
    <row r="85" spans="1:27" ht="28.5" thickBot="1" x14ac:dyDescent="0.35">
      <c r="A85" s="66"/>
      <c r="B85" s="217"/>
      <c r="C85" s="235"/>
      <c r="D85" s="74" t="s">
        <v>152</v>
      </c>
      <c r="E85" s="74" t="s">
        <v>593</v>
      </c>
      <c r="F85" s="132" t="s">
        <v>587</v>
      </c>
      <c r="G85" s="74" t="s">
        <v>575</v>
      </c>
      <c r="H85" s="161" t="s">
        <v>573</v>
      </c>
      <c r="I85" s="66"/>
      <c r="J85" s="66"/>
      <c r="K85" s="66"/>
      <c r="L85" s="66"/>
      <c r="M85" s="66"/>
      <c r="N85" s="66"/>
      <c r="O85" s="66"/>
      <c r="P85" s="66"/>
      <c r="Q85" s="66"/>
      <c r="R85" s="66"/>
      <c r="S85" s="66"/>
      <c r="T85" s="66"/>
      <c r="U85" s="66"/>
      <c r="V85" s="66"/>
      <c r="W85" s="66"/>
      <c r="X85" s="66"/>
      <c r="Y85" s="66"/>
      <c r="Z85" s="66"/>
      <c r="AA85" s="66"/>
    </row>
    <row r="86" spans="1:27" ht="28" x14ac:dyDescent="0.3">
      <c r="A86" s="66"/>
      <c r="B86" s="236"/>
      <c r="C86" s="239" t="s">
        <v>594</v>
      </c>
      <c r="D86" s="242" t="s">
        <v>153</v>
      </c>
      <c r="E86" s="92" t="s">
        <v>595</v>
      </c>
      <c r="F86" s="131" t="s">
        <v>596</v>
      </c>
      <c r="G86" s="92" t="s">
        <v>597</v>
      </c>
      <c r="H86" s="162" t="s">
        <v>598</v>
      </c>
      <c r="J86" s="66"/>
      <c r="K86" s="66"/>
      <c r="L86" s="66"/>
      <c r="M86" s="66"/>
      <c r="N86" s="66"/>
      <c r="O86" s="66"/>
      <c r="P86" s="66"/>
      <c r="Q86" s="66"/>
      <c r="R86" s="66"/>
      <c r="S86" s="66"/>
      <c r="T86" s="66"/>
      <c r="U86" s="66"/>
      <c r="V86" s="66"/>
      <c r="W86" s="66"/>
      <c r="X86" s="66"/>
      <c r="Y86" s="66"/>
      <c r="Z86" s="66"/>
      <c r="AA86" s="66"/>
    </row>
    <row r="87" spans="1:27" ht="14" x14ac:dyDescent="0.3">
      <c r="A87" s="66"/>
      <c r="B87" s="236"/>
      <c r="C87" s="240"/>
      <c r="D87" s="209"/>
      <c r="E87" s="71" t="s">
        <v>599</v>
      </c>
      <c r="F87" s="125"/>
      <c r="G87" s="71" t="s">
        <v>600</v>
      </c>
      <c r="H87" s="163"/>
      <c r="I87" s="66"/>
      <c r="J87" s="66"/>
      <c r="K87" s="66"/>
      <c r="L87" s="66"/>
      <c r="M87" s="66"/>
      <c r="N87" s="66"/>
      <c r="O87" s="66"/>
      <c r="P87" s="66"/>
      <c r="Q87" s="66"/>
      <c r="R87" s="66"/>
      <c r="S87" s="66"/>
      <c r="T87" s="66"/>
      <c r="U87" s="66"/>
      <c r="V87" s="66"/>
      <c r="W87" s="66"/>
      <c r="X87" s="66"/>
      <c r="Y87" s="66"/>
      <c r="Z87" s="66"/>
      <c r="AA87" s="66"/>
    </row>
    <row r="88" spans="1:27" ht="14" x14ac:dyDescent="0.3">
      <c r="A88" s="66"/>
      <c r="B88" s="236"/>
      <c r="C88" s="240"/>
      <c r="D88" s="209"/>
      <c r="E88" s="71" t="s">
        <v>601</v>
      </c>
      <c r="F88" s="125"/>
      <c r="G88" s="71" t="s">
        <v>602</v>
      </c>
      <c r="H88" s="163"/>
      <c r="I88" s="66"/>
      <c r="J88" s="66"/>
      <c r="K88" s="66"/>
      <c r="L88" s="66"/>
      <c r="M88" s="66"/>
      <c r="N88" s="66"/>
      <c r="O88" s="66"/>
      <c r="P88" s="66"/>
      <c r="Q88" s="66"/>
      <c r="R88" s="66"/>
      <c r="S88" s="66"/>
      <c r="T88" s="66"/>
      <c r="U88" s="66"/>
      <c r="V88" s="66"/>
      <c r="W88" s="66"/>
      <c r="X88" s="66"/>
      <c r="Y88" s="66"/>
      <c r="Z88" s="66"/>
      <c r="AA88" s="66"/>
    </row>
    <row r="89" spans="1:27" ht="70.5" thickBot="1" x14ac:dyDescent="0.35">
      <c r="A89" s="66"/>
      <c r="B89" s="236"/>
      <c r="C89" s="240"/>
      <c r="D89" s="209"/>
      <c r="E89" s="96"/>
      <c r="F89" s="141"/>
      <c r="G89" s="96" t="s">
        <v>603</v>
      </c>
      <c r="H89" s="167"/>
      <c r="I89" s="66"/>
      <c r="J89" s="66"/>
      <c r="K89" s="66"/>
      <c r="L89" s="66"/>
      <c r="M89" s="66"/>
      <c r="N89" s="66"/>
      <c r="O89" s="66"/>
      <c r="P89" s="66"/>
      <c r="Q89" s="66"/>
      <c r="R89" s="66"/>
      <c r="S89" s="66"/>
      <c r="T89" s="66"/>
      <c r="U89" s="66"/>
      <c r="V89" s="66"/>
      <c r="W89" s="66"/>
      <c r="X89" s="66"/>
      <c r="Y89" s="66"/>
      <c r="Z89" s="66"/>
      <c r="AA89" s="66"/>
    </row>
    <row r="90" spans="1:27" ht="28" x14ac:dyDescent="0.3">
      <c r="A90" s="66"/>
      <c r="B90" s="217"/>
      <c r="C90" s="231" t="s">
        <v>154</v>
      </c>
      <c r="D90" s="228" t="s">
        <v>154</v>
      </c>
      <c r="E90" s="77" t="s">
        <v>604</v>
      </c>
      <c r="F90" s="128" t="s">
        <v>596</v>
      </c>
      <c r="G90" s="77" t="s">
        <v>564</v>
      </c>
      <c r="H90" s="151" t="s">
        <v>605</v>
      </c>
      <c r="I90" s="66"/>
      <c r="J90" s="66"/>
      <c r="K90" s="66"/>
      <c r="L90" s="66"/>
      <c r="M90" s="66"/>
      <c r="N90" s="66"/>
      <c r="O90" s="66"/>
      <c r="P90" s="66"/>
      <c r="Q90" s="66"/>
      <c r="R90" s="66"/>
      <c r="S90" s="66"/>
      <c r="T90" s="66"/>
      <c r="U90" s="66"/>
      <c r="V90" s="66"/>
      <c r="W90" s="66"/>
      <c r="X90" s="66"/>
      <c r="Y90" s="66"/>
      <c r="Z90" s="66"/>
      <c r="AA90" s="66"/>
    </row>
    <row r="91" spans="1:27" ht="14" x14ac:dyDescent="0.3">
      <c r="A91" s="66"/>
      <c r="B91" s="217"/>
      <c r="C91" s="232"/>
      <c r="D91" s="229"/>
      <c r="E91" s="70" t="s">
        <v>606</v>
      </c>
      <c r="F91" s="129"/>
      <c r="G91" s="70" t="s">
        <v>607</v>
      </c>
      <c r="H91" s="153"/>
      <c r="I91" s="66"/>
      <c r="J91" s="66"/>
      <c r="K91" s="66"/>
      <c r="L91" s="66"/>
      <c r="M91" s="66"/>
      <c r="N91" s="66"/>
      <c r="O91" s="66"/>
      <c r="P91" s="66"/>
      <c r="Q91" s="66"/>
      <c r="R91" s="66"/>
      <c r="S91" s="66"/>
      <c r="T91" s="66"/>
      <c r="U91" s="66"/>
      <c r="V91" s="66"/>
      <c r="W91" s="66"/>
      <c r="X91" s="66"/>
      <c r="Y91" s="66"/>
      <c r="Z91" s="66"/>
      <c r="AA91" s="66"/>
    </row>
    <row r="92" spans="1:27" ht="14" x14ac:dyDescent="0.3">
      <c r="A92" s="66"/>
      <c r="B92" s="217"/>
      <c r="C92" s="232"/>
      <c r="D92" s="229"/>
      <c r="E92" s="70" t="s">
        <v>608</v>
      </c>
      <c r="F92" s="129"/>
      <c r="G92" s="70" t="s">
        <v>609</v>
      </c>
      <c r="H92" s="153"/>
      <c r="I92" s="66"/>
      <c r="J92" s="66"/>
      <c r="K92" s="66"/>
      <c r="L92" s="66"/>
      <c r="M92" s="66"/>
      <c r="N92" s="66"/>
      <c r="O92" s="66"/>
      <c r="P92" s="66"/>
      <c r="Q92" s="66"/>
      <c r="R92" s="66"/>
      <c r="S92" s="66"/>
      <c r="T92" s="66"/>
      <c r="U92" s="66"/>
      <c r="V92" s="66"/>
      <c r="W92" s="66"/>
      <c r="X92" s="66"/>
      <c r="Y92" s="66"/>
      <c r="Z92" s="66"/>
      <c r="AA92" s="66"/>
    </row>
    <row r="93" spans="1:27" ht="56.5" thickBot="1" x14ac:dyDescent="0.35">
      <c r="A93" s="66"/>
      <c r="B93" s="217"/>
      <c r="C93" s="233"/>
      <c r="D93" s="229"/>
      <c r="E93" s="99" t="s">
        <v>610</v>
      </c>
      <c r="F93" s="135"/>
      <c r="G93" s="85" t="s">
        <v>611</v>
      </c>
      <c r="H93" s="157"/>
      <c r="I93" s="66"/>
      <c r="J93" s="66"/>
      <c r="K93" s="66"/>
      <c r="L93" s="66"/>
      <c r="M93" s="66"/>
      <c r="N93" s="66"/>
      <c r="O93" s="66"/>
      <c r="P93" s="66"/>
      <c r="Q93" s="66"/>
      <c r="R93" s="66"/>
      <c r="S93" s="66"/>
      <c r="T93" s="66"/>
      <c r="U93" s="66"/>
      <c r="V93" s="66"/>
      <c r="W93" s="66"/>
      <c r="X93" s="66"/>
      <c r="Y93" s="66"/>
      <c r="Z93" s="66"/>
      <c r="AA93" s="66"/>
    </row>
    <row r="94" spans="1:27" ht="28" x14ac:dyDescent="0.3">
      <c r="A94" s="66"/>
      <c r="B94" s="216" t="s">
        <v>612</v>
      </c>
      <c r="C94" s="231" t="s">
        <v>613</v>
      </c>
      <c r="D94" s="228" t="s">
        <v>155</v>
      </c>
      <c r="E94" s="77" t="s">
        <v>614</v>
      </c>
      <c r="F94" s="128" t="s">
        <v>615</v>
      </c>
      <c r="G94" s="77" t="s">
        <v>616</v>
      </c>
      <c r="H94" s="151" t="s">
        <v>617</v>
      </c>
      <c r="J94" s="66"/>
      <c r="K94" s="66"/>
      <c r="L94" s="66"/>
      <c r="M94" s="66"/>
      <c r="N94" s="66"/>
      <c r="O94" s="66"/>
      <c r="P94" s="66"/>
      <c r="Q94" s="66"/>
      <c r="R94" s="66"/>
      <c r="S94" s="66"/>
      <c r="T94" s="66"/>
      <c r="U94" s="66"/>
      <c r="V94" s="66"/>
      <c r="W94" s="66"/>
      <c r="X94" s="66"/>
      <c r="Y94" s="66"/>
      <c r="Z94" s="66"/>
      <c r="AA94" s="66"/>
    </row>
    <row r="95" spans="1:27" ht="14" x14ac:dyDescent="0.3">
      <c r="A95" s="66"/>
      <c r="B95" s="245"/>
      <c r="C95" s="247"/>
      <c r="D95" s="230"/>
      <c r="E95" s="70"/>
      <c r="F95" s="129"/>
      <c r="G95" s="100" t="s">
        <v>618</v>
      </c>
      <c r="H95" s="153"/>
      <c r="J95" s="66"/>
      <c r="K95" s="66"/>
      <c r="L95" s="66"/>
      <c r="M95" s="66"/>
      <c r="N95" s="66"/>
      <c r="O95" s="66"/>
      <c r="P95" s="66"/>
      <c r="Q95" s="66"/>
      <c r="R95" s="66"/>
      <c r="S95" s="66"/>
      <c r="T95" s="66"/>
      <c r="U95" s="66"/>
      <c r="V95" s="66"/>
      <c r="W95" s="66"/>
      <c r="X95" s="66"/>
      <c r="Y95" s="66"/>
      <c r="Z95" s="66"/>
      <c r="AA95" s="66"/>
    </row>
    <row r="96" spans="1:27" ht="70" x14ac:dyDescent="0.3">
      <c r="A96" s="66"/>
      <c r="B96" s="217"/>
      <c r="C96" s="232"/>
      <c r="D96" s="234" t="s">
        <v>156</v>
      </c>
      <c r="E96" s="70" t="s">
        <v>619</v>
      </c>
      <c r="F96" s="129" t="s">
        <v>620</v>
      </c>
      <c r="G96" s="70" t="s">
        <v>621</v>
      </c>
      <c r="H96" s="153"/>
      <c r="I96" s="66"/>
      <c r="J96" s="66"/>
      <c r="K96" s="66"/>
      <c r="L96" s="66"/>
      <c r="M96" s="66"/>
      <c r="N96" s="66"/>
      <c r="O96" s="66"/>
      <c r="P96" s="66"/>
      <c r="Q96" s="66"/>
      <c r="R96" s="66"/>
      <c r="S96" s="66"/>
      <c r="T96" s="66"/>
      <c r="U96" s="66"/>
      <c r="V96" s="66"/>
      <c r="W96" s="66"/>
      <c r="X96" s="66"/>
      <c r="Y96" s="66"/>
      <c r="Z96" s="66"/>
      <c r="AA96" s="66"/>
    </row>
    <row r="97" spans="1:27" ht="42" x14ac:dyDescent="0.3">
      <c r="A97" s="66"/>
      <c r="B97" s="217"/>
      <c r="C97" s="232"/>
      <c r="D97" s="229"/>
      <c r="E97" s="70" t="s">
        <v>622</v>
      </c>
      <c r="F97" s="129" t="s">
        <v>623</v>
      </c>
      <c r="G97" s="70" t="s">
        <v>624</v>
      </c>
      <c r="H97" s="153"/>
      <c r="I97" s="66"/>
      <c r="K97" s="66"/>
      <c r="L97" s="66"/>
      <c r="M97" s="66"/>
      <c r="N97" s="66"/>
      <c r="O97" s="66"/>
      <c r="P97" s="66"/>
      <c r="Q97" s="66"/>
      <c r="R97" s="66"/>
      <c r="S97" s="66"/>
      <c r="T97" s="66"/>
      <c r="U97" s="66"/>
      <c r="V97" s="66"/>
      <c r="W97" s="66"/>
      <c r="X97" s="66"/>
      <c r="Y97" s="66"/>
      <c r="Z97" s="66"/>
      <c r="AA97" s="66"/>
    </row>
    <row r="98" spans="1:27" ht="42" x14ac:dyDescent="0.3">
      <c r="A98" s="66"/>
      <c r="B98" s="217"/>
      <c r="C98" s="232"/>
      <c r="D98" s="229"/>
      <c r="E98" s="70" t="s">
        <v>625</v>
      </c>
      <c r="F98" s="129" t="s">
        <v>521</v>
      </c>
      <c r="G98" s="70" t="s">
        <v>626</v>
      </c>
      <c r="H98" s="153"/>
      <c r="I98" s="66"/>
      <c r="J98" s="66"/>
      <c r="K98" s="66"/>
      <c r="L98" s="66"/>
      <c r="M98" s="66"/>
      <c r="N98" s="66"/>
      <c r="O98" s="66"/>
      <c r="P98" s="66"/>
      <c r="Q98" s="66"/>
      <c r="R98" s="66"/>
      <c r="S98" s="66"/>
      <c r="T98" s="66"/>
      <c r="U98" s="66"/>
      <c r="V98" s="66"/>
      <c r="W98" s="66"/>
      <c r="X98" s="66"/>
      <c r="Y98" s="66"/>
      <c r="Z98" s="66"/>
      <c r="AA98" s="66"/>
    </row>
    <row r="99" spans="1:27" ht="42" x14ac:dyDescent="0.3">
      <c r="A99" s="66"/>
      <c r="B99" s="217"/>
      <c r="C99" s="232"/>
      <c r="D99" s="229"/>
      <c r="E99" s="70" t="s">
        <v>627</v>
      </c>
      <c r="F99" s="130"/>
      <c r="G99" s="88"/>
      <c r="H99" s="169"/>
      <c r="I99" s="66"/>
      <c r="M99" s="66"/>
      <c r="N99" s="66"/>
      <c r="O99" s="66"/>
      <c r="P99" s="66"/>
      <c r="Q99" s="66"/>
      <c r="R99" s="66"/>
      <c r="S99" s="66"/>
      <c r="T99" s="66"/>
      <c r="U99" s="66"/>
      <c r="V99" s="66"/>
      <c r="W99" s="66"/>
      <c r="X99" s="66"/>
      <c r="Y99" s="66"/>
      <c r="Z99" s="66"/>
      <c r="AA99" s="66"/>
    </row>
    <row r="100" spans="1:27" ht="14.5" thickBot="1" x14ac:dyDescent="0.35">
      <c r="A100" s="66"/>
      <c r="B100" s="217"/>
      <c r="C100" s="235"/>
      <c r="D100" s="238"/>
      <c r="E100" s="74" t="s">
        <v>628</v>
      </c>
      <c r="F100" s="142"/>
      <c r="G100" s="101"/>
      <c r="H100" s="170"/>
      <c r="I100" s="66"/>
      <c r="J100" s="66"/>
      <c r="K100" s="66"/>
      <c r="L100" s="66"/>
      <c r="M100" s="66"/>
      <c r="N100" s="66"/>
      <c r="O100" s="66"/>
      <c r="P100" s="66"/>
      <c r="Q100" s="66"/>
      <c r="R100" s="66"/>
      <c r="S100" s="66"/>
      <c r="T100" s="66"/>
      <c r="U100" s="66"/>
      <c r="V100" s="66"/>
      <c r="W100" s="66"/>
      <c r="X100" s="66"/>
      <c r="Y100" s="66"/>
      <c r="Z100" s="66"/>
      <c r="AA100" s="66"/>
    </row>
    <row r="101" spans="1:27" ht="28" x14ac:dyDescent="0.3">
      <c r="A101" s="66"/>
      <c r="B101" s="236"/>
      <c r="C101" s="239" t="s">
        <v>629</v>
      </c>
      <c r="D101" s="242" t="s">
        <v>157</v>
      </c>
      <c r="E101" s="92" t="s">
        <v>630</v>
      </c>
      <c r="F101" s="131" t="s">
        <v>631</v>
      </c>
      <c r="G101" s="92" t="s">
        <v>632</v>
      </c>
      <c r="H101" s="162" t="s">
        <v>632</v>
      </c>
      <c r="I101" s="66"/>
      <c r="J101" s="66"/>
      <c r="K101" s="66"/>
      <c r="L101" s="66"/>
      <c r="M101" s="66"/>
      <c r="N101" s="66"/>
      <c r="O101" s="66"/>
      <c r="P101" s="66"/>
      <c r="Q101" s="66"/>
      <c r="R101" s="66"/>
      <c r="S101" s="66"/>
      <c r="T101" s="66"/>
      <c r="U101" s="66"/>
      <c r="V101" s="66"/>
      <c r="W101" s="66"/>
      <c r="X101" s="66"/>
      <c r="Y101" s="66"/>
      <c r="Z101" s="66"/>
      <c r="AA101" s="66"/>
    </row>
    <row r="102" spans="1:27" ht="28" x14ac:dyDescent="0.3">
      <c r="A102" s="66"/>
      <c r="B102" s="236"/>
      <c r="C102" s="240"/>
      <c r="D102" s="209"/>
      <c r="E102" s="71" t="s">
        <v>633</v>
      </c>
      <c r="F102" s="125" t="s">
        <v>634</v>
      </c>
      <c r="G102" s="102"/>
      <c r="H102" s="163"/>
      <c r="J102" s="66"/>
      <c r="K102" s="66"/>
      <c r="L102" s="66"/>
      <c r="M102" s="66"/>
      <c r="N102" s="66"/>
      <c r="O102" s="66"/>
      <c r="P102" s="66"/>
      <c r="Q102" s="66"/>
      <c r="R102" s="66"/>
      <c r="S102" s="66"/>
      <c r="T102" s="66"/>
      <c r="U102" s="66"/>
      <c r="V102" s="66"/>
      <c r="W102" s="66"/>
      <c r="X102" s="66"/>
      <c r="Y102" s="66"/>
      <c r="Z102" s="66"/>
      <c r="AA102" s="66"/>
    </row>
    <row r="103" spans="1:27" ht="42" x14ac:dyDescent="0.3">
      <c r="A103" s="66"/>
      <c r="B103" s="236"/>
      <c r="C103" s="240"/>
      <c r="D103" s="209"/>
      <c r="E103" s="71" t="s">
        <v>635</v>
      </c>
      <c r="F103" s="125" t="s">
        <v>636</v>
      </c>
      <c r="G103" s="102"/>
      <c r="H103" s="163"/>
      <c r="I103" s="89"/>
      <c r="J103" s="66"/>
      <c r="K103" s="66"/>
      <c r="L103" s="66"/>
      <c r="M103" s="66"/>
      <c r="N103" s="66"/>
      <c r="O103" s="66"/>
      <c r="P103" s="66"/>
      <c r="Q103" s="66"/>
      <c r="R103" s="66"/>
      <c r="S103" s="66"/>
      <c r="T103" s="66"/>
      <c r="U103" s="66"/>
      <c r="V103" s="66"/>
      <c r="W103" s="66"/>
      <c r="X103" s="66"/>
      <c r="Y103" s="66"/>
      <c r="Z103" s="66"/>
      <c r="AA103" s="66"/>
    </row>
    <row r="104" spans="1:27" ht="42" x14ac:dyDescent="0.3">
      <c r="A104" s="66"/>
      <c r="B104" s="236"/>
      <c r="C104" s="240"/>
      <c r="D104" s="209"/>
      <c r="E104" s="71" t="s">
        <v>637</v>
      </c>
      <c r="F104" s="125" t="s">
        <v>638</v>
      </c>
      <c r="G104" s="71"/>
      <c r="H104" s="163"/>
      <c r="I104" s="66"/>
      <c r="J104" s="66"/>
      <c r="K104" s="66"/>
      <c r="L104" s="66"/>
      <c r="M104" s="66"/>
      <c r="N104" s="66"/>
      <c r="O104" s="66"/>
      <c r="P104" s="66"/>
      <c r="Q104" s="66"/>
      <c r="R104" s="66"/>
      <c r="S104" s="66"/>
      <c r="T104" s="66"/>
      <c r="U104" s="66"/>
      <c r="V104" s="66"/>
      <c r="W104" s="66"/>
      <c r="X104" s="66"/>
      <c r="Y104" s="66"/>
      <c r="Z104" s="66"/>
      <c r="AA104" s="66"/>
    </row>
    <row r="105" spans="1:27" ht="14" x14ac:dyDescent="0.3">
      <c r="A105" s="66"/>
      <c r="B105" s="236"/>
      <c r="C105" s="240"/>
      <c r="D105" s="209"/>
      <c r="E105" s="71" t="s">
        <v>639</v>
      </c>
      <c r="F105" s="125"/>
      <c r="G105" s="71"/>
      <c r="H105" s="163"/>
      <c r="I105" s="66"/>
      <c r="J105" s="66"/>
      <c r="K105" s="66"/>
      <c r="L105" s="66"/>
      <c r="M105" s="66"/>
      <c r="N105" s="66"/>
      <c r="O105" s="66"/>
      <c r="P105" s="66"/>
      <c r="Q105" s="66"/>
      <c r="R105" s="66"/>
      <c r="S105" s="66"/>
      <c r="T105" s="66"/>
      <c r="U105" s="66"/>
      <c r="V105" s="66"/>
      <c r="W105" s="66"/>
      <c r="X105" s="66"/>
      <c r="Y105" s="66"/>
      <c r="Z105" s="66"/>
      <c r="AA105" s="66"/>
    </row>
    <row r="106" spans="1:27" ht="14" x14ac:dyDescent="0.3">
      <c r="A106" s="66"/>
      <c r="B106" s="236"/>
      <c r="C106" s="240"/>
      <c r="D106" s="209"/>
      <c r="E106" s="71" t="s">
        <v>640</v>
      </c>
      <c r="F106" s="125"/>
      <c r="G106" s="71"/>
      <c r="H106" s="163"/>
      <c r="I106" s="66"/>
      <c r="J106" s="66"/>
      <c r="K106" s="66"/>
      <c r="L106" s="66"/>
      <c r="M106" s="66"/>
      <c r="N106" s="66"/>
      <c r="O106" s="66"/>
      <c r="P106" s="66"/>
      <c r="Q106" s="66"/>
      <c r="R106" s="66"/>
      <c r="S106" s="66"/>
      <c r="T106" s="66"/>
      <c r="U106" s="66"/>
      <c r="V106" s="66"/>
      <c r="W106" s="66"/>
      <c r="X106" s="66"/>
      <c r="Y106" s="66"/>
      <c r="Z106" s="66"/>
      <c r="AA106" s="66"/>
    </row>
    <row r="107" spans="1:27" ht="14" x14ac:dyDescent="0.3">
      <c r="A107" s="66"/>
      <c r="B107" s="236"/>
      <c r="C107" s="240"/>
      <c r="D107" s="209"/>
      <c r="E107" s="71" t="s">
        <v>641</v>
      </c>
      <c r="F107" s="125"/>
      <c r="G107" s="71"/>
      <c r="H107" s="163"/>
      <c r="I107" s="66"/>
      <c r="J107" s="66"/>
      <c r="K107" s="66"/>
      <c r="L107" s="66"/>
      <c r="M107" s="66"/>
      <c r="N107" s="66"/>
      <c r="O107" s="66"/>
      <c r="P107" s="66"/>
      <c r="Q107" s="66"/>
      <c r="R107" s="66"/>
      <c r="S107" s="66"/>
      <c r="T107" s="66"/>
      <c r="U107" s="66"/>
      <c r="V107" s="66"/>
      <c r="W107" s="66"/>
      <c r="X107" s="66"/>
      <c r="Y107" s="66"/>
      <c r="Z107" s="66"/>
      <c r="AA107" s="66"/>
    </row>
    <row r="108" spans="1:27" ht="28" x14ac:dyDescent="0.3">
      <c r="A108" s="66"/>
      <c r="B108" s="236"/>
      <c r="C108" s="240"/>
      <c r="D108" s="209"/>
      <c r="E108" s="71" t="s">
        <v>642</v>
      </c>
      <c r="F108" s="125"/>
      <c r="G108" s="71"/>
      <c r="H108" s="163"/>
      <c r="I108" s="66"/>
      <c r="J108" s="66"/>
      <c r="K108" s="66"/>
      <c r="L108" s="66"/>
      <c r="M108" s="66"/>
      <c r="N108" s="66"/>
      <c r="O108" s="66"/>
      <c r="P108" s="66"/>
      <c r="Q108" s="66"/>
      <c r="R108" s="66"/>
      <c r="S108" s="66"/>
      <c r="T108" s="66"/>
      <c r="U108" s="66"/>
      <c r="V108" s="66"/>
      <c r="W108" s="66"/>
      <c r="X108" s="66"/>
      <c r="Y108" s="66"/>
      <c r="Z108" s="66"/>
      <c r="AA108" s="66"/>
    </row>
    <row r="109" spans="1:27" ht="42" x14ac:dyDescent="0.3">
      <c r="A109" s="66"/>
      <c r="B109" s="236"/>
      <c r="C109" s="240"/>
      <c r="D109" s="209"/>
      <c r="E109" s="71" t="s">
        <v>643</v>
      </c>
      <c r="F109" s="125"/>
      <c r="G109" s="71"/>
      <c r="H109" s="163"/>
      <c r="I109" s="66"/>
      <c r="J109" s="66"/>
      <c r="K109" s="66"/>
      <c r="L109" s="66"/>
      <c r="M109" s="66"/>
      <c r="N109" s="66"/>
      <c r="O109" s="66"/>
      <c r="P109" s="66"/>
      <c r="Q109" s="66"/>
      <c r="R109" s="66"/>
      <c r="S109" s="66"/>
      <c r="T109" s="66"/>
      <c r="U109" s="66"/>
      <c r="V109" s="66"/>
      <c r="W109" s="66"/>
      <c r="X109" s="66"/>
      <c r="Y109" s="66"/>
      <c r="Z109" s="66"/>
      <c r="AA109" s="66"/>
    </row>
    <row r="110" spans="1:27" ht="56.5" thickBot="1" x14ac:dyDescent="0.35">
      <c r="A110" s="66"/>
      <c r="B110" s="236"/>
      <c r="C110" s="240"/>
      <c r="D110" s="248"/>
      <c r="E110" s="96" t="s">
        <v>644</v>
      </c>
      <c r="F110" s="141"/>
      <c r="G110" s="96"/>
      <c r="H110" s="167"/>
      <c r="I110" s="66"/>
      <c r="J110" s="66"/>
      <c r="K110" s="66"/>
      <c r="L110" s="66"/>
      <c r="M110" s="66"/>
      <c r="N110" s="66"/>
      <c r="O110" s="66"/>
      <c r="P110" s="66"/>
      <c r="Q110" s="66"/>
      <c r="R110" s="66"/>
      <c r="S110" s="66"/>
      <c r="T110" s="66"/>
      <c r="U110" s="66"/>
      <c r="V110" s="66"/>
      <c r="W110" s="66"/>
      <c r="X110" s="66"/>
      <c r="Y110" s="66"/>
      <c r="Z110" s="66"/>
      <c r="AA110" s="66"/>
    </row>
    <row r="111" spans="1:27" ht="28" x14ac:dyDescent="0.3">
      <c r="A111" s="66"/>
      <c r="B111" s="217"/>
      <c r="C111" s="218" t="s">
        <v>645</v>
      </c>
      <c r="D111" s="221" t="s">
        <v>158</v>
      </c>
      <c r="E111" s="77" t="s">
        <v>646</v>
      </c>
      <c r="F111" s="128" t="s">
        <v>647</v>
      </c>
      <c r="G111" s="77" t="s">
        <v>158</v>
      </c>
      <c r="H111" s="151" t="s">
        <v>648</v>
      </c>
      <c r="I111" s="66"/>
      <c r="L111" s="66"/>
      <c r="M111" s="66"/>
      <c r="N111" s="66"/>
      <c r="O111" s="66"/>
      <c r="P111" s="66"/>
      <c r="Q111" s="66"/>
      <c r="R111" s="66"/>
      <c r="S111" s="66"/>
      <c r="T111" s="66"/>
      <c r="U111" s="66"/>
      <c r="V111" s="66"/>
      <c r="W111" s="66"/>
      <c r="X111" s="66"/>
      <c r="Y111" s="66"/>
      <c r="Z111" s="66"/>
      <c r="AA111" s="66"/>
    </row>
    <row r="112" spans="1:27" ht="28" x14ac:dyDescent="0.3">
      <c r="A112" s="66"/>
      <c r="B112" s="217"/>
      <c r="C112" s="219"/>
      <c r="D112" s="222"/>
      <c r="E112" s="70" t="s">
        <v>649</v>
      </c>
      <c r="F112" s="129" t="s">
        <v>650</v>
      </c>
      <c r="G112" s="70" t="s">
        <v>651</v>
      </c>
      <c r="H112" s="153" t="s">
        <v>652</v>
      </c>
      <c r="I112" s="66"/>
      <c r="L112" s="66"/>
      <c r="M112" s="66"/>
      <c r="N112" s="66"/>
      <c r="O112" s="66"/>
      <c r="P112" s="66"/>
      <c r="Q112" s="66"/>
      <c r="R112" s="66"/>
      <c r="S112" s="66"/>
      <c r="T112" s="66"/>
      <c r="U112" s="66"/>
      <c r="V112" s="66"/>
      <c r="W112" s="66"/>
      <c r="X112" s="66"/>
      <c r="Y112" s="66"/>
      <c r="Z112" s="66"/>
      <c r="AA112" s="66"/>
    </row>
    <row r="113" spans="1:27" ht="28" x14ac:dyDescent="0.3">
      <c r="A113" s="66"/>
      <c r="B113" s="217"/>
      <c r="C113" s="219"/>
      <c r="D113" s="222"/>
      <c r="E113" s="70" t="s">
        <v>653</v>
      </c>
      <c r="F113" s="129"/>
      <c r="G113" s="70" t="s">
        <v>654</v>
      </c>
      <c r="H113" s="153"/>
      <c r="I113" s="66"/>
      <c r="L113" s="66"/>
      <c r="M113" s="66"/>
      <c r="N113" s="66"/>
      <c r="O113" s="66"/>
      <c r="P113" s="66"/>
      <c r="Q113" s="66"/>
      <c r="R113" s="66"/>
      <c r="S113" s="66"/>
      <c r="T113" s="66"/>
      <c r="U113" s="66"/>
      <c r="V113" s="66"/>
      <c r="W113" s="66"/>
      <c r="X113" s="66"/>
      <c r="Y113" s="66"/>
      <c r="Z113" s="66"/>
      <c r="AA113" s="66"/>
    </row>
    <row r="114" spans="1:27" ht="14" x14ac:dyDescent="0.3">
      <c r="A114" s="66"/>
      <c r="B114" s="217"/>
      <c r="C114" s="219"/>
      <c r="D114" s="222"/>
      <c r="E114" s="88"/>
      <c r="F114" s="129"/>
      <c r="G114" s="70" t="s">
        <v>655</v>
      </c>
      <c r="H114" s="153"/>
      <c r="I114" s="66"/>
      <c r="L114" s="66"/>
      <c r="M114" s="66"/>
      <c r="N114" s="66"/>
      <c r="O114" s="66"/>
      <c r="P114" s="66"/>
      <c r="Q114" s="66"/>
      <c r="R114" s="66"/>
      <c r="S114" s="66"/>
      <c r="T114" s="66"/>
      <c r="U114" s="66"/>
      <c r="V114" s="66"/>
      <c r="W114" s="66"/>
      <c r="X114" s="66"/>
      <c r="Y114" s="66"/>
      <c r="Z114" s="66"/>
      <c r="AA114" s="66"/>
    </row>
    <row r="115" spans="1:27" ht="14" x14ac:dyDescent="0.3">
      <c r="A115" s="66"/>
      <c r="B115" s="217"/>
      <c r="C115" s="219"/>
      <c r="D115" s="222"/>
      <c r="E115" s="88"/>
      <c r="F115" s="129"/>
      <c r="G115" s="70" t="s">
        <v>656</v>
      </c>
      <c r="H115" s="153"/>
      <c r="I115" s="66"/>
      <c r="L115" s="66"/>
      <c r="M115" s="66"/>
      <c r="N115" s="66"/>
      <c r="O115" s="66"/>
      <c r="P115" s="66"/>
      <c r="Q115" s="66"/>
      <c r="R115" s="66"/>
      <c r="S115" s="66"/>
      <c r="T115" s="66"/>
      <c r="U115" s="66"/>
      <c r="V115" s="66"/>
      <c r="W115" s="66"/>
      <c r="X115" s="66"/>
      <c r="Y115" s="66"/>
      <c r="Z115" s="66"/>
      <c r="AA115" s="66"/>
    </row>
    <row r="116" spans="1:27" ht="56" x14ac:dyDescent="0.3">
      <c r="A116" s="66"/>
      <c r="B116" s="217"/>
      <c r="C116" s="219"/>
      <c r="D116" s="222" t="s">
        <v>159</v>
      </c>
      <c r="E116" s="70" t="s">
        <v>657</v>
      </c>
      <c r="F116" s="129" t="s">
        <v>658</v>
      </c>
      <c r="G116" s="70" t="s">
        <v>659</v>
      </c>
      <c r="H116" s="159" t="s">
        <v>533</v>
      </c>
      <c r="I116" s="66"/>
      <c r="L116" s="66"/>
      <c r="M116" s="66"/>
      <c r="N116" s="66"/>
      <c r="O116" s="66"/>
      <c r="P116" s="66"/>
      <c r="Q116" s="66"/>
      <c r="R116" s="66"/>
      <c r="S116" s="66"/>
      <c r="T116" s="66"/>
      <c r="U116" s="66"/>
      <c r="V116" s="66"/>
      <c r="W116" s="66"/>
      <c r="X116" s="66"/>
      <c r="Y116" s="66"/>
      <c r="Z116" s="66"/>
      <c r="AA116" s="66"/>
    </row>
    <row r="117" spans="1:27" ht="28" x14ac:dyDescent="0.3">
      <c r="A117" s="66"/>
      <c r="B117" s="217"/>
      <c r="C117" s="219"/>
      <c r="D117" s="222"/>
      <c r="E117" s="70" t="s">
        <v>660</v>
      </c>
      <c r="F117" s="129"/>
      <c r="G117" s="70" t="s">
        <v>533</v>
      </c>
      <c r="H117" s="153"/>
      <c r="J117" s="66"/>
      <c r="L117" s="66"/>
      <c r="M117" s="66"/>
      <c r="N117" s="66"/>
      <c r="O117" s="66"/>
      <c r="P117" s="66"/>
      <c r="Q117" s="66"/>
      <c r="R117" s="66"/>
      <c r="S117" s="66"/>
      <c r="T117" s="66"/>
      <c r="U117" s="66"/>
      <c r="V117" s="66"/>
      <c r="W117" s="66"/>
      <c r="X117" s="66"/>
      <c r="Y117" s="66"/>
      <c r="Z117" s="66"/>
      <c r="AA117" s="66"/>
    </row>
    <row r="118" spans="1:27" ht="42" x14ac:dyDescent="0.3">
      <c r="A118" s="66"/>
      <c r="B118" s="217"/>
      <c r="C118" s="219"/>
      <c r="D118" s="222"/>
      <c r="E118" s="70" t="s">
        <v>661</v>
      </c>
      <c r="F118" s="129"/>
      <c r="G118" s="70"/>
      <c r="H118" s="153"/>
      <c r="J118" s="66"/>
      <c r="K118" s="66"/>
      <c r="L118" s="66"/>
      <c r="M118" s="66"/>
      <c r="N118" s="66"/>
      <c r="O118" s="66"/>
      <c r="P118" s="66"/>
      <c r="Q118" s="66"/>
      <c r="R118" s="66"/>
      <c r="S118" s="66"/>
      <c r="T118" s="66"/>
      <c r="U118" s="66"/>
      <c r="V118" s="66"/>
      <c r="W118" s="66"/>
      <c r="X118" s="66"/>
      <c r="Y118" s="66"/>
      <c r="Z118" s="66"/>
      <c r="AA118" s="66"/>
    </row>
    <row r="119" spans="1:27" ht="28" x14ac:dyDescent="0.3">
      <c r="A119" s="66"/>
      <c r="B119" s="217"/>
      <c r="C119" s="219"/>
      <c r="D119" s="222"/>
      <c r="E119" s="70" t="s">
        <v>662</v>
      </c>
      <c r="F119" s="129"/>
      <c r="G119" s="103"/>
      <c r="H119" s="153"/>
      <c r="J119" s="66"/>
      <c r="K119" s="66"/>
      <c r="L119" s="66"/>
      <c r="M119" s="66"/>
      <c r="N119" s="66"/>
      <c r="O119" s="66"/>
      <c r="P119" s="66"/>
      <c r="Q119" s="66"/>
      <c r="R119" s="66"/>
      <c r="S119" s="66"/>
      <c r="T119" s="66"/>
      <c r="U119" s="66"/>
      <c r="V119" s="66"/>
      <c r="W119" s="66"/>
      <c r="X119" s="66"/>
      <c r="Y119" s="66"/>
      <c r="Z119" s="66"/>
      <c r="AA119" s="66"/>
    </row>
    <row r="120" spans="1:27" ht="28" x14ac:dyDescent="0.3">
      <c r="A120" s="66"/>
      <c r="B120" s="217"/>
      <c r="C120" s="219"/>
      <c r="D120" s="222"/>
      <c r="E120" s="70" t="s">
        <v>663</v>
      </c>
      <c r="F120" s="129"/>
      <c r="G120" s="70"/>
      <c r="H120" s="153"/>
      <c r="I120" s="66"/>
      <c r="J120" s="66"/>
      <c r="K120" s="66"/>
      <c r="L120" s="66"/>
      <c r="M120" s="66"/>
      <c r="N120" s="66"/>
      <c r="O120" s="66"/>
      <c r="P120" s="66"/>
      <c r="Q120" s="66"/>
      <c r="R120" s="66"/>
      <c r="S120" s="66"/>
      <c r="T120" s="66"/>
      <c r="U120" s="66"/>
      <c r="V120" s="66"/>
      <c r="W120" s="66"/>
      <c r="X120" s="66"/>
      <c r="Y120" s="66"/>
      <c r="Z120" s="66"/>
      <c r="AA120" s="66"/>
    </row>
    <row r="121" spans="1:27" ht="98" x14ac:dyDescent="0.3">
      <c r="A121" s="66"/>
      <c r="B121" s="217"/>
      <c r="C121" s="219"/>
      <c r="D121" s="222"/>
      <c r="E121" s="70" t="s">
        <v>664</v>
      </c>
      <c r="F121" s="129"/>
      <c r="G121" s="103"/>
      <c r="H121" s="153"/>
      <c r="I121" s="66"/>
      <c r="J121" s="66"/>
      <c r="K121" s="66"/>
      <c r="L121" s="66"/>
      <c r="M121" s="66"/>
      <c r="N121" s="66"/>
      <c r="O121" s="66"/>
      <c r="P121" s="66"/>
      <c r="Q121" s="66"/>
      <c r="R121" s="66"/>
      <c r="S121" s="66"/>
      <c r="T121" s="66"/>
      <c r="U121" s="66"/>
      <c r="V121" s="66"/>
      <c r="W121" s="66"/>
      <c r="X121" s="66"/>
      <c r="Y121" s="66"/>
      <c r="Z121" s="66"/>
      <c r="AA121" s="66"/>
    </row>
    <row r="122" spans="1:27" ht="14.5" thickBot="1" x14ac:dyDescent="0.35">
      <c r="A122" s="66"/>
      <c r="B122" s="246"/>
      <c r="C122" s="219"/>
      <c r="D122" s="234"/>
      <c r="E122" s="85" t="s">
        <v>665</v>
      </c>
      <c r="F122" s="135"/>
      <c r="G122" s="85"/>
      <c r="H122" s="157"/>
      <c r="I122" s="66"/>
      <c r="J122" s="66"/>
      <c r="K122" s="66"/>
      <c r="L122" s="66"/>
      <c r="M122" s="66"/>
      <c r="N122" s="66"/>
      <c r="O122" s="66"/>
      <c r="P122" s="66"/>
      <c r="Q122" s="66"/>
      <c r="R122" s="66"/>
      <c r="S122" s="66"/>
      <c r="T122" s="66"/>
      <c r="U122" s="66"/>
      <c r="V122" s="66"/>
      <c r="W122" s="66"/>
      <c r="X122" s="66"/>
      <c r="Y122" s="66"/>
      <c r="Z122" s="66"/>
      <c r="AA122" s="66"/>
    </row>
    <row r="123" spans="1:27" ht="14" x14ac:dyDescent="0.3">
      <c r="A123" s="66"/>
      <c r="B123" s="216" t="s">
        <v>14</v>
      </c>
      <c r="C123" s="231" t="s">
        <v>666</v>
      </c>
      <c r="D123" s="228" t="s">
        <v>160</v>
      </c>
      <c r="E123" s="77" t="s">
        <v>667</v>
      </c>
      <c r="F123" s="128" t="s">
        <v>668</v>
      </c>
      <c r="G123" s="77" t="s">
        <v>669</v>
      </c>
      <c r="H123" s="156"/>
      <c r="I123" s="66"/>
      <c r="K123" s="66"/>
      <c r="L123" s="66"/>
      <c r="M123" s="66"/>
      <c r="N123" s="66"/>
      <c r="O123" s="66"/>
      <c r="P123" s="66"/>
      <c r="Q123" s="66"/>
      <c r="R123" s="66"/>
      <c r="S123" s="66"/>
      <c r="T123" s="66"/>
      <c r="U123" s="66"/>
      <c r="V123" s="66"/>
      <c r="W123" s="66"/>
      <c r="X123" s="66"/>
      <c r="Y123" s="66"/>
      <c r="Z123" s="66"/>
      <c r="AA123" s="66"/>
    </row>
    <row r="124" spans="1:27" ht="42" x14ac:dyDescent="0.3">
      <c r="A124" s="66"/>
      <c r="B124" s="217"/>
      <c r="C124" s="232"/>
      <c r="D124" s="229"/>
      <c r="E124" s="70" t="s">
        <v>670</v>
      </c>
      <c r="F124" s="129" t="s">
        <v>671</v>
      </c>
      <c r="G124" s="70" t="s">
        <v>672</v>
      </c>
      <c r="H124" s="168"/>
      <c r="I124" s="66"/>
      <c r="K124" s="66"/>
      <c r="L124" s="66"/>
      <c r="M124" s="66"/>
      <c r="N124" s="66"/>
      <c r="O124" s="66"/>
      <c r="P124" s="66"/>
      <c r="Q124" s="66"/>
      <c r="R124" s="66"/>
      <c r="S124" s="66"/>
      <c r="T124" s="66"/>
      <c r="U124" s="66"/>
      <c r="V124" s="66"/>
      <c r="W124" s="66"/>
      <c r="X124" s="66"/>
      <c r="Y124" s="66"/>
      <c r="Z124" s="66"/>
      <c r="AA124" s="66"/>
    </row>
    <row r="125" spans="1:27" ht="14" x14ac:dyDescent="0.3">
      <c r="A125" s="66"/>
      <c r="B125" s="217"/>
      <c r="C125" s="232"/>
      <c r="D125" s="230"/>
      <c r="E125" s="70"/>
      <c r="F125" s="129"/>
      <c r="G125" s="70" t="s">
        <v>673</v>
      </c>
      <c r="H125" s="153"/>
      <c r="I125" s="66"/>
      <c r="K125" s="66"/>
      <c r="L125" s="66"/>
      <c r="M125" s="66"/>
      <c r="N125" s="66"/>
      <c r="O125" s="66"/>
      <c r="P125" s="66"/>
      <c r="Q125" s="66"/>
      <c r="R125" s="66"/>
      <c r="S125" s="66"/>
      <c r="T125" s="66"/>
      <c r="U125" s="66"/>
      <c r="V125" s="66"/>
      <c r="W125" s="66"/>
      <c r="X125" s="66"/>
      <c r="Y125" s="66"/>
      <c r="Z125" s="66"/>
      <c r="AA125" s="66"/>
    </row>
    <row r="126" spans="1:27" ht="28" x14ac:dyDescent="0.3">
      <c r="A126" s="66"/>
      <c r="B126" s="217"/>
      <c r="C126" s="232"/>
      <c r="D126" s="234" t="s">
        <v>161</v>
      </c>
      <c r="E126" s="70" t="s">
        <v>674</v>
      </c>
      <c r="F126" s="130"/>
      <c r="G126" s="70" t="s">
        <v>675</v>
      </c>
      <c r="H126" s="153" t="s">
        <v>92</v>
      </c>
      <c r="I126" s="66"/>
      <c r="J126" s="66"/>
      <c r="K126" s="66"/>
      <c r="L126" s="66"/>
      <c r="M126" s="66"/>
      <c r="N126" s="66"/>
      <c r="O126" s="66"/>
      <c r="P126" s="66"/>
      <c r="Q126" s="66"/>
      <c r="R126" s="66"/>
      <c r="S126" s="66"/>
      <c r="T126" s="66"/>
      <c r="U126" s="66"/>
      <c r="V126" s="66"/>
      <c r="W126" s="66"/>
      <c r="X126" s="66"/>
      <c r="Y126" s="66"/>
      <c r="Z126" s="66"/>
      <c r="AA126" s="66"/>
    </row>
    <row r="127" spans="1:27" ht="28" x14ac:dyDescent="0.3">
      <c r="A127" s="66"/>
      <c r="B127" s="217"/>
      <c r="C127" s="232"/>
      <c r="D127" s="230"/>
      <c r="E127" s="70" t="s">
        <v>676</v>
      </c>
      <c r="F127" s="130"/>
      <c r="G127" s="70" t="s">
        <v>677</v>
      </c>
      <c r="H127" s="168"/>
      <c r="I127" s="66"/>
      <c r="J127" s="66"/>
      <c r="K127" s="66"/>
      <c r="L127" s="66"/>
      <c r="M127" s="66"/>
      <c r="N127" s="66"/>
      <c r="O127" s="66"/>
      <c r="P127" s="66"/>
      <c r="Q127" s="66"/>
      <c r="R127" s="66"/>
      <c r="S127" s="66"/>
      <c r="T127" s="66"/>
      <c r="U127" s="66"/>
      <c r="V127" s="66"/>
      <c r="W127" s="66"/>
      <c r="X127" s="66"/>
      <c r="Y127" s="66"/>
      <c r="Z127" s="66"/>
      <c r="AA127" s="66"/>
    </row>
    <row r="128" spans="1:27" ht="42" x14ac:dyDescent="0.3">
      <c r="A128" s="66"/>
      <c r="B128" s="217"/>
      <c r="C128" s="232"/>
      <c r="D128" s="234" t="s">
        <v>162</v>
      </c>
      <c r="E128" s="70" t="s">
        <v>678</v>
      </c>
      <c r="F128" s="130"/>
      <c r="G128" s="70" t="s">
        <v>679</v>
      </c>
      <c r="H128" s="153" t="s">
        <v>680</v>
      </c>
      <c r="I128" s="66"/>
      <c r="J128" s="66"/>
      <c r="K128" s="66"/>
      <c r="M128" s="66"/>
      <c r="N128" s="66"/>
      <c r="O128" s="66"/>
      <c r="P128" s="66"/>
      <c r="Q128" s="66"/>
      <c r="R128" s="66"/>
      <c r="S128" s="66"/>
      <c r="T128" s="66"/>
      <c r="U128" s="66"/>
      <c r="V128" s="66"/>
      <c r="W128" s="66"/>
      <c r="X128" s="66"/>
      <c r="Y128" s="66"/>
      <c r="Z128" s="66"/>
      <c r="AA128" s="66"/>
    </row>
    <row r="129" spans="1:27" ht="42" x14ac:dyDescent="0.3">
      <c r="A129" s="66"/>
      <c r="B129" s="217"/>
      <c r="C129" s="232"/>
      <c r="D129" s="229"/>
      <c r="E129" s="70" t="s">
        <v>681</v>
      </c>
      <c r="F129" s="130"/>
      <c r="G129" s="88"/>
      <c r="H129" s="153"/>
      <c r="I129" s="66"/>
      <c r="J129" s="66"/>
      <c r="K129" s="66"/>
      <c r="L129" s="66"/>
      <c r="M129" s="66"/>
      <c r="N129" s="66"/>
      <c r="O129" s="66"/>
      <c r="P129" s="66"/>
      <c r="Q129" s="66"/>
      <c r="R129" s="66"/>
      <c r="S129" s="66"/>
      <c r="T129" s="66"/>
      <c r="U129" s="66"/>
      <c r="V129" s="66"/>
      <c r="W129" s="66"/>
      <c r="X129" s="66"/>
      <c r="Y129" s="66"/>
      <c r="Z129" s="66"/>
      <c r="AA129" s="66"/>
    </row>
    <row r="130" spans="1:27" ht="28" x14ac:dyDescent="0.3">
      <c r="A130" s="66"/>
      <c r="B130" s="217"/>
      <c r="C130" s="232"/>
      <c r="D130" s="229"/>
      <c r="E130" s="70" t="s">
        <v>682</v>
      </c>
      <c r="F130" s="129"/>
      <c r="G130" s="88"/>
      <c r="H130" s="153"/>
      <c r="I130" s="66"/>
      <c r="J130" s="66"/>
      <c r="K130" s="66"/>
      <c r="L130" s="66"/>
      <c r="M130" s="66"/>
      <c r="N130" s="66"/>
      <c r="O130" s="66"/>
      <c r="P130" s="66"/>
      <c r="Q130" s="66"/>
      <c r="R130" s="66"/>
      <c r="S130" s="66"/>
      <c r="T130" s="66"/>
      <c r="U130" s="66"/>
      <c r="V130" s="66"/>
      <c r="W130" s="66"/>
      <c r="X130" s="66"/>
      <c r="Y130" s="66"/>
      <c r="Z130" s="66"/>
      <c r="AA130" s="66"/>
    </row>
    <row r="131" spans="1:27" ht="14" x14ac:dyDescent="0.3">
      <c r="A131" s="66"/>
      <c r="B131" s="217"/>
      <c r="C131" s="232"/>
      <c r="D131" s="230"/>
      <c r="E131" s="70" t="s">
        <v>683</v>
      </c>
      <c r="F131" s="129"/>
      <c r="G131" s="103"/>
      <c r="H131" s="153"/>
      <c r="I131" s="66"/>
      <c r="J131" s="66"/>
      <c r="K131" s="66"/>
      <c r="L131" s="66"/>
      <c r="M131" s="66"/>
      <c r="N131" s="66"/>
      <c r="O131" s="66"/>
      <c r="P131" s="66"/>
      <c r="Q131" s="66"/>
      <c r="R131" s="66"/>
      <c r="S131" s="66"/>
      <c r="T131" s="66"/>
      <c r="U131" s="66"/>
      <c r="V131" s="66"/>
      <c r="W131" s="66"/>
      <c r="X131" s="66"/>
      <c r="Y131" s="66"/>
      <c r="Z131" s="66"/>
      <c r="AA131" s="66"/>
    </row>
    <row r="132" spans="1:27" ht="56" x14ac:dyDescent="0.3">
      <c r="A132" s="66"/>
      <c r="B132" s="217"/>
      <c r="C132" s="232"/>
      <c r="D132" s="234" t="s">
        <v>163</v>
      </c>
      <c r="E132" s="70" t="s">
        <v>684</v>
      </c>
      <c r="F132" s="129" t="s">
        <v>685</v>
      </c>
      <c r="G132" s="70" t="s">
        <v>686</v>
      </c>
      <c r="H132" s="153" t="s">
        <v>94</v>
      </c>
      <c r="I132" s="66"/>
      <c r="J132" s="66"/>
      <c r="K132" s="66"/>
      <c r="L132" s="66"/>
      <c r="M132" s="66"/>
      <c r="N132" s="66"/>
      <c r="O132" s="66"/>
      <c r="P132" s="66"/>
      <c r="Q132" s="66"/>
      <c r="R132" s="66"/>
      <c r="S132" s="66"/>
      <c r="T132" s="66"/>
      <c r="U132" s="66"/>
      <c r="V132" s="66"/>
      <c r="W132" s="66"/>
      <c r="X132" s="66"/>
      <c r="Y132" s="66"/>
      <c r="Z132" s="66"/>
      <c r="AA132" s="66"/>
    </row>
    <row r="133" spans="1:27" ht="42.5" thickBot="1" x14ac:dyDescent="0.35">
      <c r="A133" s="66"/>
      <c r="B133" s="217"/>
      <c r="C133" s="233"/>
      <c r="D133" s="229"/>
      <c r="E133" s="104"/>
      <c r="F133" s="135" t="s">
        <v>91</v>
      </c>
      <c r="G133" s="85" t="s">
        <v>687</v>
      </c>
      <c r="H133" s="157" t="s">
        <v>688</v>
      </c>
      <c r="I133" s="66"/>
      <c r="J133" s="66"/>
      <c r="K133" s="66"/>
      <c r="L133" s="66"/>
      <c r="M133" s="66"/>
      <c r="N133" s="66"/>
      <c r="O133" s="66"/>
      <c r="P133" s="66"/>
      <c r="Q133" s="66"/>
      <c r="R133" s="66"/>
      <c r="S133" s="66"/>
      <c r="T133" s="66"/>
      <c r="U133" s="66"/>
      <c r="V133" s="66"/>
      <c r="W133" s="66"/>
      <c r="X133" s="66"/>
      <c r="Y133" s="66"/>
      <c r="Z133" s="66"/>
      <c r="AA133" s="66"/>
    </row>
    <row r="134" spans="1:27" ht="14" x14ac:dyDescent="0.3">
      <c r="A134" s="66"/>
      <c r="B134" s="217"/>
      <c r="C134" s="218" t="s">
        <v>689</v>
      </c>
      <c r="D134" s="228" t="s">
        <v>164</v>
      </c>
      <c r="E134" s="77" t="s">
        <v>690</v>
      </c>
      <c r="F134" s="128" t="s">
        <v>691</v>
      </c>
      <c r="G134" s="77" t="s">
        <v>692</v>
      </c>
      <c r="H134" s="151" t="s">
        <v>693</v>
      </c>
      <c r="I134" s="66"/>
      <c r="K134" s="66"/>
      <c r="L134" s="66"/>
      <c r="M134" s="66"/>
      <c r="N134" s="66"/>
      <c r="O134" s="66"/>
      <c r="P134" s="66"/>
      <c r="Q134" s="66"/>
      <c r="R134" s="66"/>
      <c r="S134" s="66"/>
      <c r="T134" s="66"/>
      <c r="U134" s="66"/>
      <c r="V134" s="66"/>
      <c r="W134" s="66"/>
      <c r="X134" s="66"/>
      <c r="Y134" s="66"/>
      <c r="Z134" s="66"/>
      <c r="AA134" s="66"/>
    </row>
    <row r="135" spans="1:27" ht="42" x14ac:dyDescent="0.3">
      <c r="A135" s="66"/>
      <c r="B135" s="217"/>
      <c r="C135" s="223"/>
      <c r="D135" s="229"/>
      <c r="E135" s="70" t="s">
        <v>694</v>
      </c>
      <c r="F135" s="129" t="s">
        <v>695</v>
      </c>
      <c r="G135" s="70" t="s">
        <v>696</v>
      </c>
      <c r="H135" s="153"/>
      <c r="I135" s="66"/>
      <c r="K135" s="66"/>
      <c r="L135" s="66"/>
      <c r="M135" s="66"/>
      <c r="N135" s="66"/>
      <c r="O135" s="66"/>
      <c r="P135" s="66"/>
      <c r="Q135" s="66"/>
      <c r="R135" s="66"/>
      <c r="S135" s="66"/>
      <c r="T135" s="66"/>
      <c r="U135" s="66"/>
      <c r="V135" s="66"/>
      <c r="W135" s="66"/>
      <c r="X135" s="66"/>
      <c r="Y135" s="66"/>
      <c r="Z135" s="66"/>
      <c r="AA135" s="66"/>
    </row>
    <row r="136" spans="1:27" ht="14" x14ac:dyDescent="0.3">
      <c r="A136" s="66"/>
      <c r="B136" s="217"/>
      <c r="C136" s="223"/>
      <c r="D136" s="229"/>
      <c r="E136" s="70" t="s">
        <v>697</v>
      </c>
      <c r="F136" s="129"/>
      <c r="G136" s="70"/>
      <c r="H136" s="153"/>
      <c r="I136" s="66"/>
      <c r="K136" s="66"/>
      <c r="L136" s="66"/>
      <c r="M136" s="66"/>
      <c r="N136" s="66"/>
      <c r="O136" s="66"/>
      <c r="P136" s="66"/>
      <c r="Q136" s="66"/>
      <c r="R136" s="66"/>
      <c r="S136" s="66"/>
      <c r="T136" s="66"/>
      <c r="U136" s="66"/>
      <c r="V136" s="66"/>
      <c r="W136" s="66"/>
      <c r="X136" s="66"/>
      <c r="Y136" s="66"/>
      <c r="Z136" s="66"/>
      <c r="AA136" s="66"/>
    </row>
    <row r="137" spans="1:27" ht="42" x14ac:dyDescent="0.3">
      <c r="A137" s="66"/>
      <c r="B137" s="217"/>
      <c r="C137" s="223"/>
      <c r="D137" s="230"/>
      <c r="E137" s="70" t="s">
        <v>698</v>
      </c>
      <c r="F137" s="129"/>
      <c r="G137" s="88"/>
      <c r="H137" s="153"/>
      <c r="I137" s="66"/>
      <c r="K137" s="66"/>
      <c r="L137" s="66"/>
      <c r="M137" s="66"/>
      <c r="N137" s="66"/>
      <c r="O137" s="66"/>
      <c r="P137" s="66"/>
      <c r="Q137" s="66"/>
      <c r="R137" s="66"/>
      <c r="S137" s="66"/>
      <c r="T137" s="66"/>
      <c r="U137" s="66"/>
      <c r="V137" s="66"/>
      <c r="W137" s="66"/>
      <c r="X137" s="66"/>
      <c r="Y137" s="66"/>
      <c r="Z137" s="66"/>
      <c r="AA137" s="66"/>
    </row>
    <row r="138" spans="1:27" ht="28" x14ac:dyDescent="0.3">
      <c r="A138" s="66"/>
      <c r="B138" s="217"/>
      <c r="C138" s="219"/>
      <c r="D138" s="70" t="s">
        <v>165</v>
      </c>
      <c r="E138" s="70" t="s">
        <v>699</v>
      </c>
      <c r="F138" s="129" t="s">
        <v>700</v>
      </c>
      <c r="G138" s="70" t="s">
        <v>701</v>
      </c>
      <c r="H138" s="168"/>
      <c r="I138" s="66"/>
      <c r="K138" s="66"/>
      <c r="L138" s="66"/>
      <c r="M138" s="66"/>
      <c r="N138" s="66"/>
      <c r="O138" s="66"/>
      <c r="P138" s="66"/>
      <c r="Q138" s="66"/>
      <c r="R138" s="66"/>
      <c r="S138" s="66"/>
      <c r="T138" s="66"/>
      <c r="U138" s="66"/>
      <c r="V138" s="66"/>
      <c r="W138" s="66"/>
      <c r="X138" s="66"/>
      <c r="Y138" s="66"/>
      <c r="Z138" s="66"/>
      <c r="AA138" s="66"/>
    </row>
    <row r="139" spans="1:27" ht="42.5" thickBot="1" x14ac:dyDescent="0.35">
      <c r="A139" s="66"/>
      <c r="B139" s="217"/>
      <c r="C139" s="219"/>
      <c r="D139" s="85" t="s">
        <v>166</v>
      </c>
      <c r="E139" s="85" t="s">
        <v>166</v>
      </c>
      <c r="F139" s="135"/>
      <c r="G139" s="99" t="s">
        <v>93</v>
      </c>
      <c r="H139" s="171" t="s">
        <v>93</v>
      </c>
      <c r="I139" s="66"/>
      <c r="K139" s="66"/>
      <c r="L139" s="66"/>
      <c r="M139" s="66"/>
      <c r="N139" s="66"/>
      <c r="O139" s="66"/>
      <c r="P139" s="66"/>
      <c r="Q139" s="66"/>
      <c r="R139" s="66"/>
      <c r="S139" s="66"/>
      <c r="T139" s="66"/>
      <c r="U139" s="66"/>
      <c r="V139" s="66"/>
      <c r="W139" s="66"/>
      <c r="X139" s="66"/>
      <c r="Y139" s="66"/>
      <c r="Z139" s="66"/>
      <c r="AA139" s="66"/>
    </row>
    <row r="140" spans="1:27" ht="14" x14ac:dyDescent="0.3">
      <c r="A140" s="66"/>
      <c r="B140" s="217"/>
      <c r="C140" s="231" t="s">
        <v>702</v>
      </c>
      <c r="D140" s="228" t="s">
        <v>167</v>
      </c>
      <c r="E140" s="77" t="s">
        <v>703</v>
      </c>
      <c r="F140" s="128" t="s">
        <v>704</v>
      </c>
      <c r="G140" s="77" t="s">
        <v>705</v>
      </c>
      <c r="H140" s="156"/>
      <c r="I140" s="66"/>
      <c r="J140" s="66"/>
      <c r="K140" s="66"/>
      <c r="L140" s="66"/>
      <c r="M140" s="66"/>
      <c r="N140" s="66"/>
      <c r="O140" s="66"/>
      <c r="P140" s="66"/>
      <c r="Q140" s="66"/>
      <c r="R140" s="66"/>
      <c r="S140" s="66"/>
      <c r="T140" s="66"/>
      <c r="U140" s="66"/>
      <c r="V140" s="66"/>
      <c r="W140" s="66"/>
      <c r="X140" s="66"/>
      <c r="Y140" s="66"/>
      <c r="Z140" s="66"/>
      <c r="AA140" s="66"/>
    </row>
    <row r="141" spans="1:27" ht="14" x14ac:dyDescent="0.3">
      <c r="A141" s="66"/>
      <c r="B141" s="217"/>
      <c r="C141" s="247"/>
      <c r="D141" s="230"/>
      <c r="E141" s="70" t="s">
        <v>706</v>
      </c>
      <c r="F141" s="129"/>
      <c r="G141" s="70" t="s">
        <v>707</v>
      </c>
      <c r="H141" s="153"/>
      <c r="I141" s="66"/>
      <c r="J141" s="66"/>
      <c r="K141" s="66"/>
      <c r="L141" s="66"/>
      <c r="M141" s="66"/>
      <c r="N141" s="66"/>
      <c r="O141" s="66"/>
      <c r="P141" s="66"/>
      <c r="Q141" s="66"/>
      <c r="R141" s="66"/>
      <c r="S141" s="66"/>
      <c r="T141" s="66"/>
      <c r="U141" s="66"/>
      <c r="V141" s="66"/>
      <c r="W141" s="66"/>
      <c r="X141" s="66"/>
      <c r="Y141" s="66"/>
      <c r="Z141" s="66"/>
      <c r="AA141" s="66"/>
    </row>
    <row r="142" spans="1:27" ht="14.5" thickBot="1" x14ac:dyDescent="0.35">
      <c r="A142" s="66"/>
      <c r="B142" s="249"/>
      <c r="C142" s="233"/>
      <c r="D142" s="85" t="s">
        <v>168</v>
      </c>
      <c r="E142" s="85" t="s">
        <v>708</v>
      </c>
      <c r="F142" s="135" t="s">
        <v>709</v>
      </c>
      <c r="G142" s="85" t="s">
        <v>710</v>
      </c>
      <c r="H142" s="157" t="s">
        <v>711</v>
      </c>
      <c r="I142" s="66"/>
      <c r="J142" s="66"/>
      <c r="K142" s="66"/>
      <c r="L142" s="66"/>
      <c r="M142" s="66"/>
      <c r="N142" s="66"/>
      <c r="O142" s="66"/>
      <c r="P142" s="66"/>
      <c r="Q142" s="66"/>
      <c r="R142" s="66"/>
      <c r="S142" s="66"/>
      <c r="T142" s="66"/>
      <c r="U142" s="66"/>
      <c r="V142" s="66"/>
      <c r="W142" s="66"/>
      <c r="X142" s="66"/>
      <c r="Y142" s="66"/>
      <c r="Z142" s="66"/>
      <c r="AA142" s="66"/>
    </row>
    <row r="143" spans="1:27" ht="28" x14ac:dyDescent="0.3">
      <c r="A143" s="66"/>
      <c r="B143" s="216" t="s">
        <v>16</v>
      </c>
      <c r="C143" s="231" t="s">
        <v>666</v>
      </c>
      <c r="D143" s="228" t="s">
        <v>160</v>
      </c>
      <c r="E143" s="77" t="s">
        <v>712</v>
      </c>
      <c r="F143" s="122"/>
      <c r="G143" s="77" t="s">
        <v>713</v>
      </c>
      <c r="H143" s="156"/>
      <c r="I143" s="66"/>
      <c r="K143" s="66"/>
      <c r="L143" s="66"/>
      <c r="M143" s="66"/>
      <c r="N143" s="66"/>
      <c r="O143" s="66"/>
      <c r="P143" s="66"/>
      <c r="Q143" s="66"/>
      <c r="R143" s="66"/>
      <c r="S143" s="66"/>
      <c r="T143" s="66"/>
      <c r="U143" s="66"/>
      <c r="V143" s="66"/>
      <c r="W143" s="66"/>
      <c r="X143" s="66"/>
      <c r="Y143" s="66"/>
      <c r="Z143" s="66"/>
      <c r="AA143" s="66"/>
    </row>
    <row r="144" spans="1:27" ht="14" x14ac:dyDescent="0.3">
      <c r="A144" s="66"/>
      <c r="B144" s="217"/>
      <c r="C144" s="232"/>
      <c r="D144" s="230"/>
      <c r="E144" s="88"/>
      <c r="F144" s="130"/>
      <c r="G144" s="70" t="s">
        <v>714</v>
      </c>
      <c r="H144" s="172"/>
      <c r="I144" s="66"/>
      <c r="K144" s="66"/>
      <c r="L144" s="66"/>
      <c r="M144" s="66"/>
      <c r="N144" s="66"/>
      <c r="O144" s="66"/>
      <c r="P144" s="66"/>
      <c r="Q144" s="66"/>
      <c r="R144" s="66"/>
      <c r="S144" s="66"/>
      <c r="T144" s="66"/>
      <c r="U144" s="66"/>
      <c r="V144" s="66"/>
      <c r="W144" s="66"/>
      <c r="X144" s="66"/>
      <c r="Y144" s="66"/>
      <c r="Z144" s="66"/>
      <c r="AA144" s="66"/>
    </row>
    <row r="145" spans="1:27" ht="42" x14ac:dyDescent="0.3">
      <c r="A145" s="66"/>
      <c r="B145" s="217"/>
      <c r="C145" s="232"/>
      <c r="D145" s="105" t="s">
        <v>161</v>
      </c>
      <c r="E145" s="70" t="s">
        <v>715</v>
      </c>
      <c r="F145" s="143"/>
      <c r="G145" s="70" t="s">
        <v>716</v>
      </c>
      <c r="H145" s="153"/>
      <c r="I145" s="66"/>
      <c r="K145" s="66"/>
      <c r="L145" s="66"/>
      <c r="M145" s="66"/>
      <c r="N145" s="66"/>
      <c r="O145" s="66"/>
      <c r="P145" s="66"/>
      <c r="Q145" s="66"/>
      <c r="R145" s="66"/>
      <c r="S145" s="66"/>
      <c r="T145" s="66"/>
      <c r="U145" s="66"/>
      <c r="V145" s="66"/>
      <c r="W145" s="66"/>
      <c r="X145" s="66"/>
      <c r="Y145" s="66"/>
      <c r="Z145" s="66"/>
      <c r="AA145" s="66"/>
    </row>
    <row r="146" spans="1:27" ht="28" x14ac:dyDescent="0.3">
      <c r="A146" s="66"/>
      <c r="B146" s="217"/>
      <c r="C146" s="232"/>
      <c r="D146" s="234" t="s">
        <v>162</v>
      </c>
      <c r="E146" s="70" t="s">
        <v>717</v>
      </c>
      <c r="F146" s="129" t="s">
        <v>718</v>
      </c>
      <c r="G146" s="70" t="s">
        <v>719</v>
      </c>
      <c r="H146" s="153"/>
      <c r="I146" s="66"/>
      <c r="K146" s="66"/>
      <c r="L146" s="66"/>
      <c r="M146" s="66"/>
      <c r="N146" s="66"/>
      <c r="O146" s="66"/>
      <c r="P146" s="66"/>
      <c r="Q146" s="66"/>
      <c r="R146" s="66"/>
      <c r="S146" s="66"/>
      <c r="T146" s="66"/>
      <c r="U146" s="66"/>
      <c r="V146" s="66"/>
      <c r="W146" s="66"/>
      <c r="X146" s="66"/>
      <c r="Y146" s="66"/>
      <c r="Z146" s="66"/>
      <c r="AA146" s="66"/>
    </row>
    <row r="147" spans="1:27" ht="28" x14ac:dyDescent="0.3">
      <c r="A147" s="66"/>
      <c r="B147" s="217"/>
      <c r="C147" s="232"/>
      <c r="D147" s="229"/>
      <c r="E147" s="92" t="s">
        <v>720</v>
      </c>
      <c r="F147" s="129" t="s">
        <v>721</v>
      </c>
      <c r="G147" s="70" t="s">
        <v>722</v>
      </c>
      <c r="H147" s="153"/>
      <c r="I147" s="66"/>
      <c r="K147" s="66"/>
      <c r="L147" s="66"/>
      <c r="M147" s="66"/>
      <c r="N147" s="66"/>
      <c r="O147" s="66"/>
      <c r="P147" s="66"/>
      <c r="Q147" s="66"/>
      <c r="R147" s="66"/>
      <c r="S147" s="66"/>
      <c r="T147" s="66"/>
      <c r="U147" s="66"/>
      <c r="V147" s="66"/>
      <c r="W147" s="66"/>
      <c r="X147" s="66"/>
      <c r="Y147" s="66"/>
      <c r="Z147" s="66"/>
      <c r="AA147" s="66"/>
    </row>
    <row r="148" spans="1:27" ht="14" x14ac:dyDescent="0.3">
      <c r="A148" s="66"/>
      <c r="B148" s="217"/>
      <c r="C148" s="232"/>
      <c r="D148" s="229"/>
      <c r="E148" s="70"/>
      <c r="F148" s="129" t="s">
        <v>723</v>
      </c>
      <c r="G148" s="70" t="s">
        <v>724</v>
      </c>
      <c r="H148" s="153"/>
      <c r="I148" s="66"/>
      <c r="K148" s="66"/>
      <c r="L148" s="66"/>
      <c r="M148" s="66"/>
      <c r="N148" s="66"/>
      <c r="O148" s="66"/>
      <c r="P148" s="66"/>
      <c r="Q148" s="66"/>
      <c r="R148" s="66"/>
      <c r="S148" s="66"/>
      <c r="T148" s="66"/>
      <c r="U148" s="66"/>
      <c r="V148" s="66"/>
      <c r="W148" s="66"/>
      <c r="X148" s="66"/>
      <c r="Y148" s="66"/>
      <c r="Z148" s="66"/>
      <c r="AA148" s="66"/>
    </row>
    <row r="149" spans="1:27" ht="42" x14ac:dyDescent="0.3">
      <c r="A149" s="66"/>
      <c r="B149" s="217"/>
      <c r="C149" s="232"/>
      <c r="D149" s="229"/>
      <c r="E149" s="70"/>
      <c r="F149" s="129"/>
      <c r="G149" s="70" t="s">
        <v>725</v>
      </c>
      <c r="H149" s="153"/>
      <c r="I149" s="66"/>
      <c r="K149" s="66"/>
      <c r="L149" s="66"/>
      <c r="M149" s="66"/>
      <c r="N149" s="66"/>
      <c r="O149" s="66"/>
      <c r="P149" s="66"/>
      <c r="Q149" s="66"/>
      <c r="R149" s="66"/>
      <c r="S149" s="66"/>
      <c r="T149" s="66"/>
      <c r="U149" s="66"/>
      <c r="V149" s="66"/>
      <c r="W149" s="66"/>
      <c r="X149" s="66"/>
      <c r="Y149" s="66"/>
      <c r="Z149" s="66"/>
      <c r="AA149" s="66"/>
    </row>
    <row r="150" spans="1:27" ht="28" x14ac:dyDescent="0.3">
      <c r="A150" s="66"/>
      <c r="B150" s="217"/>
      <c r="C150" s="232"/>
      <c r="D150" s="230"/>
      <c r="E150" s="70"/>
      <c r="F150" s="129"/>
      <c r="G150" s="70" t="s">
        <v>726</v>
      </c>
      <c r="H150" s="153"/>
      <c r="I150" s="66"/>
      <c r="K150" s="66"/>
      <c r="L150" s="66"/>
      <c r="M150" s="66"/>
      <c r="N150" s="66"/>
      <c r="O150" s="66"/>
      <c r="P150" s="66"/>
      <c r="Q150" s="66"/>
      <c r="R150" s="66"/>
      <c r="S150" s="66"/>
      <c r="T150" s="66"/>
      <c r="U150" s="66"/>
      <c r="V150" s="66"/>
      <c r="W150" s="66"/>
      <c r="X150" s="66"/>
      <c r="Y150" s="66"/>
      <c r="Z150" s="66"/>
      <c r="AA150" s="66"/>
    </row>
    <row r="151" spans="1:27" ht="28" x14ac:dyDescent="0.3">
      <c r="A151" s="66"/>
      <c r="B151" s="217"/>
      <c r="C151" s="232"/>
      <c r="D151" s="234" t="s">
        <v>163</v>
      </c>
      <c r="E151" s="70" t="s">
        <v>727</v>
      </c>
      <c r="F151" s="129"/>
      <c r="G151" s="70" t="s">
        <v>728</v>
      </c>
      <c r="H151" s="153" t="s">
        <v>729</v>
      </c>
      <c r="I151" s="66"/>
      <c r="K151" s="66"/>
      <c r="L151" s="66"/>
      <c r="M151" s="66"/>
      <c r="N151" s="66"/>
      <c r="O151" s="66"/>
      <c r="P151" s="66"/>
      <c r="Q151" s="66"/>
      <c r="R151" s="66"/>
      <c r="S151" s="66"/>
      <c r="T151" s="66"/>
      <c r="U151" s="66"/>
      <c r="V151" s="66"/>
      <c r="W151" s="66"/>
      <c r="X151" s="66"/>
      <c r="Y151" s="66"/>
      <c r="Z151" s="66"/>
      <c r="AA151" s="66"/>
    </row>
    <row r="152" spans="1:27" ht="14.5" thickBot="1" x14ac:dyDescent="0.35">
      <c r="A152" s="66"/>
      <c r="B152" s="217"/>
      <c r="C152" s="233"/>
      <c r="D152" s="229"/>
      <c r="E152" s="85"/>
      <c r="F152" s="135"/>
      <c r="G152" s="85" t="s">
        <v>686</v>
      </c>
      <c r="H152" s="173"/>
      <c r="I152" s="66"/>
      <c r="K152" s="66"/>
      <c r="L152" s="66"/>
      <c r="M152" s="66"/>
      <c r="N152" s="66"/>
      <c r="O152" s="66"/>
      <c r="P152" s="66"/>
      <c r="Q152" s="66"/>
      <c r="R152" s="66"/>
      <c r="S152" s="66"/>
      <c r="T152" s="66"/>
      <c r="U152" s="66"/>
      <c r="V152" s="66"/>
      <c r="W152" s="66"/>
      <c r="X152" s="66"/>
      <c r="Y152" s="66"/>
      <c r="Z152" s="66"/>
      <c r="AA152" s="66"/>
    </row>
    <row r="153" spans="1:27" ht="28" x14ac:dyDescent="0.3">
      <c r="A153" s="66"/>
      <c r="B153" s="217"/>
      <c r="C153" s="231" t="s">
        <v>689</v>
      </c>
      <c r="D153" s="221" t="s">
        <v>164</v>
      </c>
      <c r="E153" s="77" t="s">
        <v>730</v>
      </c>
      <c r="F153" s="128" t="s">
        <v>731</v>
      </c>
      <c r="G153" s="77" t="s">
        <v>732</v>
      </c>
      <c r="H153" s="156"/>
      <c r="I153" s="66"/>
      <c r="J153" s="66"/>
      <c r="K153" s="66"/>
      <c r="L153" s="66"/>
      <c r="M153" s="66"/>
      <c r="N153" s="66"/>
      <c r="O153" s="66"/>
      <c r="P153" s="66"/>
      <c r="Q153" s="66"/>
      <c r="R153" s="66"/>
      <c r="S153" s="66"/>
      <c r="T153" s="66"/>
      <c r="U153" s="66"/>
      <c r="V153" s="66"/>
      <c r="W153" s="66"/>
      <c r="X153" s="66"/>
      <c r="Y153" s="66"/>
      <c r="Z153" s="66"/>
      <c r="AA153" s="66"/>
    </row>
    <row r="154" spans="1:27" ht="14" x14ac:dyDescent="0.3">
      <c r="A154" s="66"/>
      <c r="B154" s="217"/>
      <c r="C154" s="247"/>
      <c r="D154" s="222"/>
      <c r="E154" s="70"/>
      <c r="F154" s="129"/>
      <c r="G154" s="70" t="s">
        <v>733</v>
      </c>
      <c r="H154" s="153"/>
      <c r="I154" s="66"/>
      <c r="J154" s="66"/>
      <c r="K154" s="66"/>
      <c r="L154" s="66"/>
      <c r="M154" s="66"/>
      <c r="N154" s="66"/>
      <c r="O154" s="66"/>
      <c r="P154" s="66"/>
      <c r="Q154" s="66"/>
      <c r="R154" s="66"/>
      <c r="S154" s="66"/>
      <c r="T154" s="66"/>
      <c r="U154" s="66"/>
      <c r="V154" s="66"/>
      <c r="W154" s="66"/>
      <c r="X154" s="66"/>
      <c r="Y154" s="66"/>
      <c r="Z154" s="66"/>
      <c r="AA154" s="66"/>
    </row>
    <row r="155" spans="1:27" ht="14" x14ac:dyDescent="0.3">
      <c r="A155" s="66"/>
      <c r="B155" s="217"/>
      <c r="C155" s="247"/>
      <c r="D155" s="222"/>
      <c r="E155" s="70"/>
      <c r="F155" s="129"/>
      <c r="G155" s="70" t="s">
        <v>734</v>
      </c>
      <c r="H155" s="153"/>
      <c r="I155" s="66"/>
      <c r="J155" s="66"/>
      <c r="K155" s="66"/>
      <c r="L155" s="66"/>
      <c r="M155" s="66"/>
      <c r="N155" s="66"/>
      <c r="O155" s="66"/>
      <c r="P155" s="66"/>
      <c r="Q155" s="66"/>
      <c r="R155" s="66"/>
      <c r="S155" s="66"/>
      <c r="T155" s="66"/>
      <c r="U155" s="66"/>
      <c r="V155" s="66"/>
      <c r="W155" s="66"/>
      <c r="X155" s="66"/>
      <c r="Y155" s="66"/>
      <c r="Z155" s="66"/>
      <c r="AA155" s="66"/>
    </row>
    <row r="156" spans="1:27" ht="28" x14ac:dyDescent="0.3">
      <c r="A156" s="66"/>
      <c r="B156" s="217"/>
      <c r="C156" s="232"/>
      <c r="D156" s="70" t="s">
        <v>165</v>
      </c>
      <c r="E156" s="70" t="s">
        <v>735</v>
      </c>
      <c r="F156" s="129"/>
      <c r="G156" s="70" t="s">
        <v>736</v>
      </c>
      <c r="H156" s="153"/>
      <c r="I156" s="66"/>
      <c r="J156" s="66"/>
      <c r="K156" s="66"/>
      <c r="L156" s="66"/>
      <c r="M156" s="66"/>
      <c r="N156" s="66"/>
      <c r="O156" s="66"/>
      <c r="P156" s="66"/>
      <c r="Q156" s="66"/>
      <c r="R156" s="66"/>
      <c r="S156" s="66"/>
      <c r="T156" s="66"/>
      <c r="U156" s="66"/>
      <c r="V156" s="66"/>
      <c r="W156" s="66"/>
      <c r="X156" s="66"/>
      <c r="Y156" s="66"/>
      <c r="Z156" s="66"/>
      <c r="AA156" s="66"/>
    </row>
    <row r="157" spans="1:27" ht="28.5" thickBot="1" x14ac:dyDescent="0.35">
      <c r="A157" s="66"/>
      <c r="B157" s="217"/>
      <c r="C157" s="233"/>
      <c r="D157" s="85" t="s">
        <v>166</v>
      </c>
      <c r="E157" s="85"/>
      <c r="F157" s="135"/>
      <c r="G157" s="85" t="s">
        <v>737</v>
      </c>
      <c r="H157" s="157" t="s">
        <v>738</v>
      </c>
      <c r="I157" s="66"/>
      <c r="J157" s="66"/>
      <c r="K157" s="66"/>
      <c r="L157" s="66"/>
      <c r="M157" s="66"/>
      <c r="N157" s="66"/>
      <c r="O157" s="66"/>
      <c r="P157" s="66"/>
      <c r="Q157" s="66"/>
      <c r="R157" s="66"/>
      <c r="S157" s="66"/>
      <c r="T157" s="66"/>
      <c r="U157" s="66"/>
      <c r="V157" s="66"/>
      <c r="W157" s="66"/>
      <c r="X157" s="66"/>
      <c r="Y157" s="66"/>
      <c r="Z157" s="66"/>
      <c r="AA157" s="66"/>
    </row>
    <row r="158" spans="1:27" ht="28" x14ac:dyDescent="0.3">
      <c r="A158" s="66"/>
      <c r="B158" s="217"/>
      <c r="C158" s="231" t="s">
        <v>702</v>
      </c>
      <c r="D158" s="221" t="s">
        <v>167</v>
      </c>
      <c r="E158" s="77" t="s">
        <v>739</v>
      </c>
      <c r="F158" s="128" t="s">
        <v>740</v>
      </c>
      <c r="G158" s="77" t="s">
        <v>741</v>
      </c>
      <c r="H158" s="151" t="s">
        <v>742</v>
      </c>
      <c r="I158" s="66"/>
      <c r="J158" s="66"/>
      <c r="K158" s="66"/>
      <c r="L158" s="66"/>
      <c r="M158" s="66"/>
      <c r="N158" s="66"/>
      <c r="O158" s="66"/>
      <c r="P158" s="66"/>
      <c r="Q158" s="66"/>
      <c r="R158" s="66"/>
      <c r="S158" s="66"/>
      <c r="T158" s="66"/>
      <c r="U158" s="66"/>
      <c r="V158" s="66"/>
      <c r="W158" s="66"/>
      <c r="X158" s="66"/>
      <c r="Y158" s="66"/>
      <c r="Z158" s="66"/>
      <c r="AA158" s="66"/>
    </row>
    <row r="159" spans="1:27" ht="28" x14ac:dyDescent="0.3">
      <c r="A159" s="66"/>
      <c r="B159" s="217"/>
      <c r="C159" s="232"/>
      <c r="D159" s="222"/>
      <c r="E159" s="88"/>
      <c r="F159" s="129" t="s">
        <v>743</v>
      </c>
      <c r="G159" s="70" t="s">
        <v>744</v>
      </c>
      <c r="H159" s="153"/>
      <c r="I159" s="66"/>
      <c r="J159" s="66"/>
      <c r="K159" s="66"/>
      <c r="L159" s="66"/>
      <c r="M159" s="66"/>
      <c r="N159" s="66"/>
      <c r="O159" s="66"/>
      <c r="P159" s="66"/>
      <c r="Q159" s="66"/>
      <c r="R159" s="66"/>
      <c r="S159" s="66"/>
      <c r="T159" s="66"/>
      <c r="U159" s="66"/>
      <c r="V159" s="66"/>
      <c r="W159" s="66"/>
      <c r="X159" s="66"/>
      <c r="Y159" s="66"/>
      <c r="Z159" s="66"/>
      <c r="AA159" s="66"/>
    </row>
    <row r="160" spans="1:27" ht="14" x14ac:dyDescent="0.3">
      <c r="A160" s="66"/>
      <c r="B160" s="217"/>
      <c r="C160" s="232"/>
      <c r="D160" s="222"/>
      <c r="E160" s="88"/>
      <c r="F160" s="129"/>
      <c r="G160" s="70" t="s">
        <v>745</v>
      </c>
      <c r="H160" s="153"/>
      <c r="I160" s="66"/>
      <c r="J160" s="66"/>
      <c r="K160" s="66"/>
      <c r="L160" s="66"/>
      <c r="M160" s="66"/>
      <c r="N160" s="66"/>
      <c r="O160" s="66"/>
      <c r="P160" s="66"/>
      <c r="Q160" s="66"/>
      <c r="R160" s="66"/>
      <c r="S160" s="66"/>
      <c r="T160" s="66"/>
      <c r="U160" s="66"/>
      <c r="V160" s="66"/>
      <c r="W160" s="66"/>
      <c r="X160" s="66"/>
      <c r="Y160" s="66"/>
      <c r="Z160" s="66"/>
      <c r="AA160" s="66"/>
    </row>
    <row r="161" spans="1:27" ht="14.5" thickBot="1" x14ac:dyDescent="0.35">
      <c r="A161" s="66"/>
      <c r="B161" s="249"/>
      <c r="C161" s="233"/>
      <c r="D161" s="85" t="s">
        <v>168</v>
      </c>
      <c r="E161" s="85"/>
      <c r="F161" s="135"/>
      <c r="G161" s="85" t="s">
        <v>710</v>
      </c>
      <c r="H161" s="157"/>
      <c r="I161" s="66"/>
      <c r="J161" s="66"/>
      <c r="K161" s="66"/>
      <c r="L161" s="66"/>
      <c r="M161" s="66"/>
      <c r="N161" s="66"/>
      <c r="O161" s="66"/>
      <c r="P161" s="66"/>
      <c r="Q161" s="66"/>
      <c r="R161" s="66"/>
      <c r="S161" s="66"/>
      <c r="T161" s="66"/>
      <c r="U161" s="66"/>
      <c r="V161" s="66"/>
      <c r="W161" s="66"/>
      <c r="X161" s="66"/>
      <c r="Y161" s="66"/>
      <c r="Z161" s="66"/>
      <c r="AA161" s="66"/>
    </row>
    <row r="162" spans="1:27" ht="28" x14ac:dyDescent="0.3">
      <c r="A162" s="66"/>
      <c r="B162" s="216" t="s">
        <v>18</v>
      </c>
      <c r="C162" s="231" t="s">
        <v>746</v>
      </c>
      <c r="D162" s="228" t="s">
        <v>169</v>
      </c>
      <c r="E162" s="106" t="s">
        <v>747</v>
      </c>
      <c r="F162" s="122"/>
      <c r="G162" s="77" t="s">
        <v>748</v>
      </c>
      <c r="H162" s="151" t="s">
        <v>749</v>
      </c>
      <c r="I162" s="66"/>
      <c r="K162" s="66"/>
      <c r="L162" s="66"/>
      <c r="M162" s="66"/>
      <c r="N162" s="66"/>
      <c r="O162" s="66"/>
      <c r="P162" s="66"/>
      <c r="Q162" s="66"/>
      <c r="R162" s="66"/>
      <c r="S162" s="66"/>
      <c r="T162" s="66"/>
      <c r="U162" s="66"/>
      <c r="V162" s="66"/>
      <c r="W162" s="66"/>
      <c r="X162" s="66"/>
      <c r="Y162" s="66"/>
      <c r="Z162" s="66"/>
      <c r="AA162" s="66"/>
    </row>
    <row r="163" spans="1:27" ht="14" x14ac:dyDescent="0.3">
      <c r="A163" s="66"/>
      <c r="B163" s="245"/>
      <c r="C163" s="247"/>
      <c r="D163" s="230"/>
      <c r="E163" s="100"/>
      <c r="F163" s="130"/>
      <c r="G163" s="70" t="s">
        <v>750</v>
      </c>
      <c r="H163" s="153"/>
      <c r="I163" s="66"/>
      <c r="K163" s="66"/>
      <c r="L163" s="66"/>
      <c r="M163" s="66"/>
      <c r="N163" s="66"/>
      <c r="O163" s="66"/>
      <c r="P163" s="66"/>
      <c r="Q163" s="66"/>
      <c r="R163" s="66"/>
      <c r="S163" s="66"/>
      <c r="T163" s="66"/>
      <c r="U163" s="66"/>
      <c r="V163" s="66"/>
      <c r="W163" s="66"/>
      <c r="X163" s="66"/>
      <c r="Y163" s="66"/>
      <c r="Z163" s="66"/>
      <c r="AA163" s="66"/>
    </row>
    <row r="164" spans="1:27" ht="28" x14ac:dyDescent="0.3">
      <c r="A164" s="66"/>
      <c r="B164" s="217"/>
      <c r="C164" s="232"/>
      <c r="D164" s="70" t="s">
        <v>170</v>
      </c>
      <c r="E164" s="70" t="s">
        <v>751</v>
      </c>
      <c r="F164" s="130"/>
      <c r="G164" s="70" t="s">
        <v>752</v>
      </c>
      <c r="H164" s="153"/>
      <c r="I164" s="66"/>
      <c r="K164" s="66"/>
      <c r="L164" s="66"/>
      <c r="M164" s="66"/>
      <c r="N164" s="66"/>
      <c r="O164" s="66"/>
      <c r="P164" s="66"/>
      <c r="Q164" s="66"/>
      <c r="R164" s="66"/>
      <c r="S164" s="66"/>
      <c r="T164" s="66"/>
      <c r="U164" s="66"/>
      <c r="V164" s="66"/>
      <c r="W164" s="66"/>
      <c r="X164" s="66"/>
      <c r="Y164" s="66"/>
      <c r="Z164" s="66"/>
      <c r="AA164" s="66"/>
    </row>
    <row r="165" spans="1:27" ht="28" x14ac:dyDescent="0.3">
      <c r="A165" s="66"/>
      <c r="B165" s="217"/>
      <c r="C165" s="232"/>
      <c r="D165" s="70" t="s">
        <v>171</v>
      </c>
      <c r="E165" s="70" t="s">
        <v>753</v>
      </c>
      <c r="F165" s="129" t="s">
        <v>754</v>
      </c>
      <c r="G165" s="88"/>
      <c r="H165" s="153"/>
      <c r="I165" s="66"/>
      <c r="K165" s="66"/>
      <c r="L165" s="66"/>
      <c r="M165" s="66"/>
      <c r="N165" s="66"/>
      <c r="O165" s="66"/>
      <c r="P165" s="66"/>
      <c r="Q165" s="66"/>
      <c r="R165" s="66"/>
      <c r="S165" s="66"/>
      <c r="T165" s="66"/>
      <c r="U165" s="66"/>
      <c r="V165" s="66"/>
      <c r="W165" s="66"/>
      <c r="X165" s="66"/>
      <c r="Y165" s="66"/>
      <c r="Z165" s="66"/>
      <c r="AA165" s="66"/>
    </row>
    <row r="166" spans="1:27" ht="28" x14ac:dyDescent="0.3">
      <c r="A166" s="66"/>
      <c r="B166" s="217"/>
      <c r="C166" s="232"/>
      <c r="D166" s="250" t="s">
        <v>172</v>
      </c>
      <c r="E166" s="70" t="s">
        <v>755</v>
      </c>
      <c r="F166" s="129" t="s">
        <v>756</v>
      </c>
      <c r="G166" s="70" t="s">
        <v>757</v>
      </c>
      <c r="H166" s="153"/>
      <c r="I166" s="66"/>
      <c r="K166" s="66"/>
      <c r="L166" s="66"/>
      <c r="M166" s="66"/>
      <c r="N166" s="66"/>
      <c r="O166" s="66"/>
      <c r="P166" s="66"/>
      <c r="Q166" s="66"/>
      <c r="R166" s="66"/>
      <c r="S166" s="66"/>
      <c r="T166" s="66"/>
      <c r="U166" s="66"/>
      <c r="V166" s="66"/>
      <c r="W166" s="66"/>
      <c r="X166" s="66"/>
      <c r="Y166" s="66"/>
      <c r="Z166" s="66"/>
      <c r="AA166" s="66"/>
    </row>
    <row r="167" spans="1:27" ht="14" x14ac:dyDescent="0.3">
      <c r="A167" s="66"/>
      <c r="B167" s="217"/>
      <c r="C167" s="232"/>
      <c r="D167" s="251"/>
      <c r="E167" s="70" t="s">
        <v>758</v>
      </c>
      <c r="F167" s="129" t="s">
        <v>759</v>
      </c>
      <c r="G167" s="70"/>
      <c r="H167" s="153"/>
      <c r="I167" s="66"/>
      <c r="K167" s="66"/>
      <c r="L167" s="66"/>
      <c r="M167" s="66"/>
      <c r="N167" s="66"/>
      <c r="O167" s="66"/>
      <c r="P167" s="66"/>
      <c r="Q167" s="66"/>
      <c r="R167" s="66"/>
      <c r="S167" s="66"/>
      <c r="T167" s="66"/>
      <c r="U167" s="66"/>
      <c r="V167" s="66"/>
      <c r="W167" s="66"/>
      <c r="X167" s="66"/>
      <c r="Y167" s="66"/>
      <c r="Z167" s="66"/>
      <c r="AA167" s="66"/>
    </row>
    <row r="168" spans="1:27" ht="28.5" thickBot="1" x14ac:dyDescent="0.35">
      <c r="A168" s="66"/>
      <c r="B168" s="217"/>
      <c r="C168" s="232"/>
      <c r="D168" s="251"/>
      <c r="E168" s="100" t="s">
        <v>747</v>
      </c>
      <c r="F168" s="129" t="s">
        <v>760</v>
      </c>
      <c r="G168" s="70"/>
      <c r="H168" s="153"/>
      <c r="I168" s="66"/>
      <c r="K168" s="66"/>
      <c r="L168" s="66"/>
      <c r="M168" s="66"/>
      <c r="N168" s="66"/>
      <c r="O168" s="66"/>
      <c r="P168" s="66"/>
      <c r="Q168" s="66"/>
      <c r="R168" s="66"/>
      <c r="S168" s="66"/>
      <c r="T168" s="66"/>
      <c r="U168" s="66"/>
      <c r="V168" s="66"/>
      <c r="W168" s="66"/>
      <c r="X168" s="66"/>
      <c r="Y168" s="66"/>
      <c r="Z168" s="66"/>
      <c r="AA168" s="66"/>
    </row>
    <row r="169" spans="1:27" ht="28" x14ac:dyDescent="0.3">
      <c r="A169" s="66"/>
      <c r="B169" s="217"/>
      <c r="C169" s="233"/>
      <c r="D169" s="251"/>
      <c r="E169" s="94" t="s">
        <v>761</v>
      </c>
      <c r="F169" s="135"/>
      <c r="G169" s="85"/>
      <c r="H169" s="157"/>
      <c r="I169" s="66"/>
      <c r="K169" s="66"/>
      <c r="L169" s="66"/>
      <c r="M169" s="66"/>
      <c r="N169" s="66"/>
      <c r="O169" s="66"/>
      <c r="P169" s="66"/>
      <c r="Q169" s="66"/>
      <c r="R169" s="66"/>
      <c r="S169" s="66"/>
      <c r="T169" s="66"/>
      <c r="U169" s="66"/>
      <c r="V169" s="66"/>
      <c r="W169" s="66"/>
      <c r="X169" s="66"/>
      <c r="Y169" s="66"/>
      <c r="Z169" s="66"/>
      <c r="AA169" s="66"/>
    </row>
    <row r="170" spans="1:27" ht="14.5" thickBot="1" x14ac:dyDescent="0.35">
      <c r="A170" s="66"/>
      <c r="B170" s="217"/>
      <c r="C170" s="235"/>
      <c r="D170" s="252"/>
      <c r="E170" s="74" t="s">
        <v>762</v>
      </c>
      <c r="F170" s="142"/>
      <c r="G170" s="74"/>
      <c r="H170" s="161"/>
      <c r="I170" s="66"/>
      <c r="K170" s="66"/>
      <c r="L170" s="66"/>
      <c r="M170" s="66"/>
      <c r="N170" s="66"/>
      <c r="O170" s="66"/>
      <c r="P170" s="66"/>
      <c r="Q170" s="66"/>
      <c r="R170" s="66"/>
      <c r="S170" s="66"/>
      <c r="T170" s="66"/>
      <c r="U170" s="66"/>
      <c r="V170" s="66"/>
      <c r="W170" s="66"/>
      <c r="X170" s="66"/>
      <c r="Y170" s="66"/>
      <c r="Z170" s="66"/>
      <c r="AA170" s="66"/>
    </row>
    <row r="171" spans="1:27" ht="42" x14ac:dyDescent="0.3">
      <c r="A171" s="66"/>
      <c r="B171" s="236"/>
      <c r="C171" s="239" t="s">
        <v>763</v>
      </c>
      <c r="D171" s="242" t="s">
        <v>173</v>
      </c>
      <c r="E171" s="92" t="s">
        <v>764</v>
      </c>
      <c r="F171" s="131" t="s">
        <v>765</v>
      </c>
      <c r="G171" s="92" t="s">
        <v>766</v>
      </c>
      <c r="H171" s="162" t="s">
        <v>95</v>
      </c>
      <c r="I171" s="66"/>
      <c r="K171" s="66"/>
      <c r="L171" s="66"/>
      <c r="M171" s="66"/>
      <c r="N171" s="66"/>
      <c r="O171" s="66"/>
      <c r="P171" s="66"/>
      <c r="Q171" s="66"/>
      <c r="R171" s="66"/>
      <c r="S171" s="66"/>
      <c r="T171" s="66"/>
      <c r="U171" s="66"/>
      <c r="V171" s="66"/>
      <c r="W171" s="66"/>
      <c r="X171" s="66"/>
      <c r="Y171" s="66"/>
      <c r="Z171" s="66"/>
      <c r="AA171" s="66"/>
    </row>
    <row r="172" spans="1:27" ht="14" x14ac:dyDescent="0.3">
      <c r="A172" s="66"/>
      <c r="B172" s="236"/>
      <c r="C172" s="240"/>
      <c r="D172" s="209"/>
      <c r="E172" s="71" t="s">
        <v>767</v>
      </c>
      <c r="F172" s="125"/>
      <c r="G172" s="71" t="s">
        <v>768</v>
      </c>
      <c r="H172" s="163"/>
      <c r="I172" s="66"/>
      <c r="J172" s="66"/>
      <c r="K172" s="66"/>
      <c r="L172" s="66"/>
      <c r="M172" s="66"/>
      <c r="N172" s="66"/>
      <c r="O172" s="66"/>
      <c r="P172" s="66"/>
      <c r="Q172" s="66"/>
      <c r="R172" s="66"/>
      <c r="S172" s="66"/>
      <c r="T172" s="66"/>
      <c r="U172" s="66"/>
      <c r="V172" s="66"/>
      <c r="W172" s="66"/>
      <c r="X172" s="66"/>
      <c r="Y172" s="66"/>
      <c r="Z172" s="66"/>
      <c r="AA172" s="66"/>
    </row>
    <row r="173" spans="1:27" ht="14.5" thickBot="1" x14ac:dyDescent="0.35">
      <c r="A173" s="66"/>
      <c r="B173" s="236"/>
      <c r="C173" s="240"/>
      <c r="D173" s="209"/>
      <c r="E173" s="96" t="s">
        <v>769</v>
      </c>
      <c r="F173" s="141"/>
      <c r="G173" s="96" t="s">
        <v>770</v>
      </c>
      <c r="H173" s="167"/>
      <c r="I173" s="66"/>
      <c r="J173" s="66"/>
      <c r="K173" s="66"/>
      <c r="L173" s="66"/>
      <c r="M173" s="66"/>
      <c r="N173" s="66"/>
      <c r="O173" s="66"/>
      <c r="P173" s="66"/>
      <c r="Q173" s="66"/>
      <c r="R173" s="66"/>
      <c r="S173" s="66"/>
      <c r="T173" s="66"/>
      <c r="U173" s="66"/>
      <c r="V173" s="66"/>
      <c r="W173" s="66"/>
      <c r="X173" s="66"/>
      <c r="Y173" s="66"/>
      <c r="Z173" s="66"/>
      <c r="AA173" s="66"/>
    </row>
    <row r="174" spans="1:27" ht="42" x14ac:dyDescent="0.3">
      <c r="A174" s="66"/>
      <c r="B174" s="217"/>
      <c r="C174" s="231" t="s">
        <v>771</v>
      </c>
      <c r="D174" s="221" t="s">
        <v>174</v>
      </c>
      <c r="E174" s="77" t="s">
        <v>772</v>
      </c>
      <c r="F174" s="128" t="s">
        <v>773</v>
      </c>
      <c r="G174" s="77" t="s">
        <v>774</v>
      </c>
      <c r="H174" s="151" t="s">
        <v>775</v>
      </c>
      <c r="I174" s="66"/>
      <c r="J174" s="66"/>
      <c r="K174" s="66"/>
      <c r="L174" s="66"/>
      <c r="M174" s="66"/>
      <c r="N174" s="66"/>
      <c r="O174" s="66"/>
      <c r="P174" s="66"/>
      <c r="Q174" s="66"/>
      <c r="R174" s="66"/>
      <c r="S174" s="66"/>
      <c r="T174" s="66"/>
      <c r="U174" s="66"/>
      <c r="V174" s="66"/>
      <c r="W174" s="66"/>
      <c r="X174" s="66"/>
      <c r="Y174" s="66"/>
      <c r="Z174" s="66"/>
      <c r="AA174" s="66"/>
    </row>
    <row r="175" spans="1:27" ht="28" x14ac:dyDescent="0.3">
      <c r="A175" s="66"/>
      <c r="B175" s="217"/>
      <c r="C175" s="232"/>
      <c r="D175" s="222"/>
      <c r="E175" s="70" t="s">
        <v>776</v>
      </c>
      <c r="F175" s="129"/>
      <c r="G175" s="70" t="s">
        <v>777</v>
      </c>
      <c r="H175" s="153"/>
      <c r="I175" s="66"/>
      <c r="J175" s="66"/>
      <c r="K175" s="66"/>
      <c r="L175" s="66"/>
      <c r="M175" s="66"/>
      <c r="N175" s="66"/>
      <c r="O175" s="66"/>
      <c r="P175" s="66"/>
      <c r="Q175" s="66"/>
      <c r="R175" s="66"/>
      <c r="S175" s="66"/>
      <c r="T175" s="66"/>
      <c r="U175" s="66"/>
      <c r="V175" s="66"/>
      <c r="W175" s="66"/>
      <c r="X175" s="66"/>
      <c r="Y175" s="66"/>
      <c r="Z175" s="66"/>
      <c r="AA175" s="66"/>
    </row>
    <row r="176" spans="1:27" ht="28" x14ac:dyDescent="0.3">
      <c r="A176" s="66"/>
      <c r="B176" s="217"/>
      <c r="C176" s="232"/>
      <c r="D176" s="222"/>
      <c r="E176" s="70"/>
      <c r="F176" s="129"/>
      <c r="G176" s="70" t="s">
        <v>778</v>
      </c>
      <c r="H176" s="153"/>
      <c r="I176" s="66"/>
      <c r="J176" s="66"/>
      <c r="K176" s="66"/>
      <c r="L176" s="66"/>
      <c r="M176" s="66"/>
      <c r="N176" s="66"/>
      <c r="O176" s="66"/>
      <c r="P176" s="66"/>
      <c r="Q176" s="66"/>
      <c r="R176" s="66"/>
      <c r="S176" s="66"/>
      <c r="T176" s="66"/>
      <c r="U176" s="66"/>
      <c r="V176" s="66"/>
      <c r="W176" s="66"/>
      <c r="X176" s="66"/>
      <c r="Y176" s="66"/>
      <c r="Z176" s="66"/>
      <c r="AA176" s="66"/>
    </row>
    <row r="177" spans="1:27" ht="28" x14ac:dyDescent="0.3">
      <c r="A177" s="66"/>
      <c r="B177" s="217"/>
      <c r="C177" s="232"/>
      <c r="D177" s="222"/>
      <c r="E177" s="70"/>
      <c r="F177" s="129"/>
      <c r="G177" s="70" t="s">
        <v>779</v>
      </c>
      <c r="H177" s="153"/>
      <c r="I177" s="66"/>
      <c r="J177" s="66"/>
      <c r="K177" s="66"/>
      <c r="L177" s="66"/>
      <c r="M177" s="66"/>
      <c r="N177" s="66"/>
      <c r="O177" s="66"/>
      <c r="P177" s="66"/>
      <c r="Q177" s="66"/>
      <c r="R177" s="66"/>
      <c r="S177" s="66"/>
      <c r="T177" s="66"/>
      <c r="U177" s="66"/>
      <c r="V177" s="66"/>
      <c r="W177" s="66"/>
      <c r="X177" s="66"/>
      <c r="Y177" s="66"/>
      <c r="Z177" s="66"/>
      <c r="AA177" s="66"/>
    </row>
    <row r="178" spans="1:27" ht="28" x14ac:dyDescent="0.3">
      <c r="A178" s="66"/>
      <c r="B178" s="217"/>
      <c r="C178" s="232"/>
      <c r="D178" s="222"/>
      <c r="E178" s="70"/>
      <c r="F178" s="129"/>
      <c r="G178" s="70" t="s">
        <v>780</v>
      </c>
      <c r="H178" s="153"/>
      <c r="I178" s="66"/>
      <c r="J178" s="66"/>
      <c r="K178" s="66"/>
      <c r="L178" s="66"/>
      <c r="M178" s="66"/>
      <c r="N178" s="66"/>
      <c r="O178" s="66"/>
      <c r="P178" s="66"/>
      <c r="Q178" s="66"/>
      <c r="R178" s="66"/>
      <c r="S178" s="66"/>
      <c r="T178" s="66"/>
      <c r="U178" s="66"/>
      <c r="V178" s="66"/>
      <c r="W178" s="66"/>
      <c r="X178" s="66"/>
      <c r="Y178" s="66"/>
      <c r="Z178" s="66"/>
      <c r="AA178" s="66"/>
    </row>
    <row r="179" spans="1:27" ht="28" x14ac:dyDescent="0.3">
      <c r="A179" s="66"/>
      <c r="B179" s="217"/>
      <c r="C179" s="232"/>
      <c r="D179" s="222"/>
      <c r="E179" s="70"/>
      <c r="F179" s="129"/>
      <c r="G179" s="70" t="s">
        <v>781</v>
      </c>
      <c r="H179" s="153"/>
      <c r="I179" s="66"/>
      <c r="J179" s="66"/>
      <c r="K179" s="66"/>
      <c r="L179" s="66"/>
      <c r="M179" s="66"/>
      <c r="N179" s="66"/>
      <c r="O179" s="66"/>
      <c r="P179" s="66"/>
      <c r="Q179" s="66"/>
      <c r="R179" s="66"/>
      <c r="S179" s="66"/>
      <c r="T179" s="66"/>
      <c r="U179" s="66"/>
      <c r="V179" s="66"/>
      <c r="W179" s="66"/>
      <c r="X179" s="66"/>
      <c r="Y179" s="66"/>
      <c r="Z179" s="66"/>
      <c r="AA179" s="66"/>
    </row>
    <row r="180" spans="1:27" ht="14" x14ac:dyDescent="0.3">
      <c r="A180" s="66"/>
      <c r="B180" s="217"/>
      <c r="C180" s="232"/>
      <c r="D180" s="222"/>
      <c r="E180" s="70"/>
      <c r="F180" s="129"/>
      <c r="G180" s="70" t="s">
        <v>782</v>
      </c>
      <c r="H180" s="153"/>
      <c r="I180" s="66"/>
      <c r="J180" s="66"/>
      <c r="K180" s="66"/>
      <c r="L180" s="66"/>
      <c r="M180" s="66"/>
      <c r="N180" s="66"/>
      <c r="O180" s="66"/>
      <c r="P180" s="66"/>
      <c r="Q180" s="66"/>
      <c r="R180" s="66"/>
      <c r="S180" s="66"/>
      <c r="T180" s="66"/>
      <c r="U180" s="66"/>
      <c r="V180" s="66"/>
      <c r="W180" s="66"/>
      <c r="X180" s="66"/>
      <c r="Y180" s="66"/>
      <c r="Z180" s="66"/>
      <c r="AA180" s="66"/>
    </row>
    <row r="181" spans="1:27" ht="14" x14ac:dyDescent="0.3">
      <c r="A181" s="66"/>
      <c r="B181" s="217"/>
      <c r="C181" s="232"/>
      <c r="D181" s="222" t="s">
        <v>175</v>
      </c>
      <c r="E181" s="70" t="s">
        <v>783</v>
      </c>
      <c r="F181" s="129"/>
      <c r="G181" s="70" t="s">
        <v>784</v>
      </c>
      <c r="H181" s="153"/>
      <c r="I181" s="66"/>
      <c r="J181" s="66"/>
      <c r="K181" s="66"/>
      <c r="L181" s="66"/>
      <c r="M181" s="66"/>
      <c r="N181" s="66"/>
      <c r="O181" s="66"/>
      <c r="P181" s="66"/>
      <c r="Q181" s="66"/>
      <c r="R181" s="66"/>
      <c r="S181" s="66"/>
      <c r="T181" s="66"/>
      <c r="U181" s="66"/>
      <c r="V181" s="66"/>
      <c r="W181" s="66"/>
      <c r="X181" s="66"/>
      <c r="Y181" s="66"/>
      <c r="Z181" s="66"/>
      <c r="AA181" s="66"/>
    </row>
    <row r="182" spans="1:27" ht="28.5" thickBot="1" x14ac:dyDescent="0.35">
      <c r="A182" s="66"/>
      <c r="B182" s="217"/>
      <c r="C182" s="233"/>
      <c r="D182" s="234"/>
      <c r="E182" s="85" t="s">
        <v>785</v>
      </c>
      <c r="F182" s="135"/>
      <c r="G182" s="85" t="s">
        <v>786</v>
      </c>
      <c r="H182" s="157"/>
      <c r="I182" s="66"/>
      <c r="J182" s="66"/>
      <c r="K182" s="66"/>
      <c r="L182" s="66"/>
      <c r="M182" s="66"/>
      <c r="N182" s="66"/>
      <c r="O182" s="66"/>
      <c r="P182" s="66"/>
      <c r="Q182" s="66"/>
      <c r="R182" s="66"/>
      <c r="S182" s="66"/>
      <c r="T182" s="66"/>
      <c r="U182" s="66"/>
      <c r="V182" s="66"/>
      <c r="W182" s="66"/>
      <c r="X182" s="66"/>
      <c r="Y182" s="66"/>
      <c r="Z182" s="66"/>
      <c r="AA182" s="66"/>
    </row>
    <row r="183" spans="1:27" ht="28" x14ac:dyDescent="0.3">
      <c r="A183" s="66"/>
      <c r="B183" s="216" t="s">
        <v>787</v>
      </c>
      <c r="C183" s="231" t="s">
        <v>788</v>
      </c>
      <c r="D183" s="106" t="s">
        <v>168</v>
      </c>
      <c r="E183" s="77" t="s">
        <v>789</v>
      </c>
      <c r="F183" s="144" t="s">
        <v>790</v>
      </c>
      <c r="G183" s="77" t="s">
        <v>791</v>
      </c>
      <c r="H183" s="151" t="s">
        <v>792</v>
      </c>
      <c r="J183" s="66"/>
      <c r="K183" s="66"/>
      <c r="L183" s="66"/>
      <c r="M183" s="66"/>
      <c r="N183" s="66"/>
      <c r="O183" s="66"/>
      <c r="P183" s="66"/>
      <c r="Q183" s="66"/>
      <c r="R183" s="66"/>
      <c r="S183" s="66"/>
      <c r="T183" s="66"/>
      <c r="U183" s="66"/>
      <c r="V183" s="66"/>
      <c r="W183" s="66"/>
      <c r="X183" s="66"/>
      <c r="Y183" s="66"/>
      <c r="Z183" s="66"/>
      <c r="AA183" s="66"/>
    </row>
    <row r="184" spans="1:27" ht="14" x14ac:dyDescent="0.3">
      <c r="A184" s="66"/>
      <c r="B184" s="217"/>
      <c r="C184" s="232"/>
      <c r="D184" s="70" t="s">
        <v>176</v>
      </c>
      <c r="E184" s="70" t="s">
        <v>793</v>
      </c>
      <c r="F184" s="130"/>
      <c r="G184" s="70"/>
      <c r="H184" s="153"/>
      <c r="J184" s="66"/>
      <c r="K184" s="66"/>
      <c r="L184" s="66"/>
      <c r="M184" s="66"/>
      <c r="N184" s="66"/>
      <c r="O184" s="66"/>
      <c r="P184" s="66"/>
      <c r="Q184" s="66"/>
      <c r="R184" s="66"/>
      <c r="S184" s="66"/>
      <c r="T184" s="66"/>
      <c r="U184" s="66"/>
      <c r="V184" s="66"/>
      <c r="W184" s="66"/>
      <c r="X184" s="66"/>
      <c r="Y184" s="66"/>
      <c r="Z184" s="66"/>
      <c r="AA184" s="66"/>
    </row>
    <row r="185" spans="1:27" ht="28" x14ac:dyDescent="0.3">
      <c r="A185" s="66"/>
      <c r="B185" s="217"/>
      <c r="C185" s="232"/>
      <c r="D185" s="222" t="s">
        <v>177</v>
      </c>
      <c r="E185" s="100" t="s">
        <v>794</v>
      </c>
      <c r="F185" s="129" t="s">
        <v>795</v>
      </c>
      <c r="G185" s="70" t="s">
        <v>796</v>
      </c>
      <c r="H185" s="153"/>
      <c r="J185" s="66"/>
      <c r="K185" s="66"/>
      <c r="L185" s="66"/>
      <c r="M185" s="66"/>
      <c r="N185" s="66"/>
      <c r="O185" s="66"/>
      <c r="P185" s="66"/>
      <c r="Q185" s="66"/>
      <c r="R185" s="66"/>
      <c r="S185" s="66"/>
      <c r="T185" s="66"/>
      <c r="U185" s="66"/>
      <c r="V185" s="66"/>
      <c r="W185" s="66"/>
      <c r="X185" s="66"/>
      <c r="Y185" s="66"/>
      <c r="Z185" s="66"/>
      <c r="AA185" s="66"/>
    </row>
    <row r="186" spans="1:27" ht="28" x14ac:dyDescent="0.3">
      <c r="A186" s="66"/>
      <c r="B186" s="217"/>
      <c r="C186" s="232"/>
      <c r="D186" s="222"/>
      <c r="E186" s="70" t="s">
        <v>797</v>
      </c>
      <c r="F186" s="129"/>
      <c r="G186" s="70"/>
      <c r="H186" s="153"/>
      <c r="J186" s="66"/>
      <c r="K186" s="66"/>
      <c r="L186" s="66"/>
      <c r="M186" s="66"/>
      <c r="N186" s="66"/>
      <c r="O186" s="66"/>
      <c r="P186" s="66"/>
      <c r="Q186" s="66"/>
      <c r="R186" s="66"/>
      <c r="S186" s="66"/>
      <c r="T186" s="66"/>
      <c r="U186" s="66"/>
      <c r="V186" s="66"/>
      <c r="W186" s="66"/>
      <c r="X186" s="66"/>
      <c r="Y186" s="66"/>
      <c r="Z186" s="66"/>
      <c r="AA186" s="66"/>
    </row>
    <row r="187" spans="1:27" ht="14.5" thickBot="1" x14ac:dyDescent="0.35">
      <c r="A187" s="66"/>
      <c r="B187" s="217"/>
      <c r="C187" s="233"/>
      <c r="D187" s="234"/>
      <c r="E187" s="85" t="s">
        <v>798</v>
      </c>
      <c r="F187" s="135"/>
      <c r="G187" s="85"/>
      <c r="H187" s="157"/>
      <c r="J187" s="66"/>
      <c r="K187" s="66"/>
      <c r="L187" s="66"/>
      <c r="M187" s="66"/>
      <c r="N187" s="66"/>
      <c r="O187" s="66"/>
      <c r="P187" s="66"/>
      <c r="Q187" s="66"/>
      <c r="R187" s="66"/>
      <c r="S187" s="66"/>
      <c r="T187" s="66"/>
      <c r="U187" s="66"/>
      <c r="V187" s="66"/>
      <c r="W187" s="66"/>
      <c r="X187" s="66"/>
      <c r="Y187" s="66"/>
      <c r="Z187" s="66"/>
      <c r="AA187" s="66"/>
    </row>
    <row r="188" spans="1:27" ht="42" x14ac:dyDescent="0.3">
      <c r="A188" s="66"/>
      <c r="B188" s="217"/>
      <c r="C188" s="231" t="s">
        <v>799</v>
      </c>
      <c r="D188" s="228" t="s">
        <v>178</v>
      </c>
      <c r="E188" s="77" t="s">
        <v>800</v>
      </c>
      <c r="F188" s="144" t="s">
        <v>801</v>
      </c>
      <c r="G188" s="77" t="s">
        <v>802</v>
      </c>
      <c r="H188" s="151" t="s">
        <v>803</v>
      </c>
      <c r="I188" s="66"/>
      <c r="J188" s="66"/>
      <c r="K188" s="66"/>
      <c r="L188" s="66"/>
      <c r="M188" s="66"/>
      <c r="N188" s="66"/>
      <c r="O188" s="66"/>
      <c r="P188" s="66"/>
      <c r="Q188" s="66"/>
      <c r="R188" s="66"/>
      <c r="S188" s="66"/>
      <c r="T188" s="66"/>
      <c r="U188" s="66"/>
      <c r="V188" s="66"/>
      <c r="W188" s="66"/>
      <c r="X188" s="66"/>
      <c r="Y188" s="66"/>
      <c r="Z188" s="66"/>
      <c r="AA188" s="66"/>
    </row>
    <row r="189" spans="1:27" ht="28" x14ac:dyDescent="0.3">
      <c r="A189" s="66"/>
      <c r="B189" s="217"/>
      <c r="C189" s="232"/>
      <c r="D189" s="229"/>
      <c r="E189" s="70" t="s">
        <v>804</v>
      </c>
      <c r="F189" s="129" t="s">
        <v>805</v>
      </c>
      <c r="G189" s="70" t="s">
        <v>806</v>
      </c>
      <c r="H189" s="153"/>
      <c r="J189" s="66"/>
      <c r="K189" s="66"/>
      <c r="L189" s="66"/>
      <c r="M189" s="66"/>
      <c r="N189" s="66"/>
      <c r="O189" s="66"/>
      <c r="P189" s="66"/>
      <c r="Q189" s="66"/>
      <c r="R189" s="66"/>
      <c r="S189" s="66"/>
      <c r="T189" s="66"/>
      <c r="U189" s="66"/>
      <c r="V189" s="66"/>
      <c r="W189" s="66"/>
      <c r="X189" s="66"/>
      <c r="Y189" s="66"/>
      <c r="Z189" s="66"/>
      <c r="AA189" s="66"/>
    </row>
    <row r="190" spans="1:27" ht="42" x14ac:dyDescent="0.3">
      <c r="A190" s="66"/>
      <c r="B190" s="217"/>
      <c r="C190" s="232"/>
      <c r="D190" s="229"/>
      <c r="E190" s="70" t="s">
        <v>807</v>
      </c>
      <c r="F190" s="129"/>
      <c r="G190" s="70" t="s">
        <v>808</v>
      </c>
      <c r="H190" s="153"/>
      <c r="I190" s="89"/>
      <c r="J190" s="66"/>
      <c r="K190" s="66"/>
      <c r="L190" s="66"/>
      <c r="M190" s="66"/>
      <c r="N190" s="66"/>
      <c r="O190" s="66"/>
      <c r="P190" s="66"/>
      <c r="Q190" s="66"/>
      <c r="R190" s="66"/>
      <c r="S190" s="66"/>
      <c r="T190" s="66"/>
      <c r="U190" s="66"/>
      <c r="V190" s="66"/>
      <c r="W190" s="66"/>
      <c r="X190" s="66"/>
      <c r="Y190" s="66"/>
      <c r="Z190" s="66"/>
      <c r="AA190" s="66"/>
    </row>
    <row r="191" spans="1:27" ht="14" x14ac:dyDescent="0.3">
      <c r="A191" s="66"/>
      <c r="B191" s="217"/>
      <c r="C191" s="232"/>
      <c r="D191" s="229"/>
      <c r="E191" s="70" t="s">
        <v>809</v>
      </c>
      <c r="F191" s="129"/>
      <c r="G191" s="70"/>
      <c r="H191" s="153"/>
      <c r="I191" s="89"/>
      <c r="J191" s="66"/>
      <c r="K191" s="66"/>
      <c r="L191" s="66"/>
      <c r="M191" s="66"/>
      <c r="N191" s="66"/>
      <c r="O191" s="66"/>
      <c r="P191" s="66"/>
      <c r="Q191" s="66"/>
      <c r="R191" s="66"/>
      <c r="S191" s="66"/>
      <c r="T191" s="66"/>
      <c r="U191" s="66"/>
      <c r="V191" s="66"/>
      <c r="W191" s="66"/>
      <c r="X191" s="66"/>
      <c r="Y191" s="66"/>
      <c r="Z191" s="66"/>
      <c r="AA191" s="66"/>
    </row>
    <row r="192" spans="1:27" ht="14.5" thickBot="1" x14ac:dyDescent="0.35">
      <c r="A192" s="66"/>
      <c r="B192" s="217"/>
      <c r="C192" s="233"/>
      <c r="D192" s="229"/>
      <c r="E192" s="85" t="s">
        <v>810</v>
      </c>
      <c r="F192" s="135"/>
      <c r="G192" s="104"/>
      <c r="H192" s="157"/>
      <c r="I192" s="66"/>
      <c r="J192" s="66"/>
      <c r="K192" s="66"/>
      <c r="L192" s="66"/>
      <c r="M192" s="66"/>
      <c r="N192" s="66"/>
      <c r="O192" s="66"/>
      <c r="P192" s="66"/>
      <c r="Q192" s="66"/>
      <c r="R192" s="66"/>
      <c r="S192" s="66"/>
      <c r="T192" s="66"/>
      <c r="U192" s="66"/>
      <c r="V192" s="66"/>
      <c r="W192" s="66"/>
      <c r="X192" s="66"/>
      <c r="Y192" s="66"/>
      <c r="Z192" s="66"/>
      <c r="AA192" s="66"/>
    </row>
    <row r="193" spans="1:27" ht="28" x14ac:dyDescent="0.3">
      <c r="A193" s="66"/>
      <c r="B193" s="217"/>
      <c r="C193" s="231" t="s">
        <v>811</v>
      </c>
      <c r="D193" s="228" t="s">
        <v>179</v>
      </c>
      <c r="E193" s="77" t="s">
        <v>812</v>
      </c>
      <c r="F193" s="122"/>
      <c r="G193" s="77" t="s">
        <v>813</v>
      </c>
      <c r="H193" s="151" t="s">
        <v>814</v>
      </c>
      <c r="I193" s="66"/>
      <c r="K193" s="66"/>
      <c r="L193" s="66"/>
      <c r="M193" s="66"/>
      <c r="N193" s="66"/>
      <c r="O193" s="66"/>
      <c r="P193" s="66"/>
      <c r="Q193" s="66"/>
      <c r="R193" s="66"/>
      <c r="S193" s="66"/>
      <c r="T193" s="66"/>
      <c r="U193" s="66"/>
      <c r="V193" s="66"/>
      <c r="W193" s="66"/>
      <c r="X193" s="66"/>
      <c r="Y193" s="66"/>
      <c r="Z193" s="66"/>
      <c r="AA193" s="66"/>
    </row>
    <row r="194" spans="1:27" ht="14" x14ac:dyDescent="0.3">
      <c r="A194" s="66"/>
      <c r="B194" s="217"/>
      <c r="C194" s="247"/>
      <c r="D194" s="230"/>
      <c r="E194" s="70" t="s">
        <v>179</v>
      </c>
      <c r="F194" s="129"/>
      <c r="G194" s="88"/>
      <c r="H194" s="153"/>
      <c r="I194" s="66"/>
      <c r="K194" s="66"/>
      <c r="L194" s="66"/>
      <c r="M194" s="66"/>
      <c r="N194" s="66"/>
      <c r="O194" s="66"/>
      <c r="P194" s="66"/>
      <c r="Q194" s="66"/>
      <c r="R194" s="66"/>
      <c r="S194" s="66"/>
      <c r="T194" s="66"/>
      <c r="U194" s="66"/>
      <c r="V194" s="66"/>
      <c r="W194" s="66"/>
      <c r="X194" s="66"/>
      <c r="Y194" s="66"/>
      <c r="Z194" s="66"/>
      <c r="AA194" s="66"/>
    </row>
    <row r="195" spans="1:27" ht="14" x14ac:dyDescent="0.3">
      <c r="A195" s="66"/>
      <c r="B195" s="217"/>
      <c r="C195" s="247"/>
      <c r="D195" s="234" t="s">
        <v>180</v>
      </c>
      <c r="E195" s="70" t="s">
        <v>815</v>
      </c>
      <c r="F195" s="129" t="s">
        <v>816</v>
      </c>
      <c r="G195" s="70" t="s">
        <v>817</v>
      </c>
      <c r="H195" s="153"/>
      <c r="I195" s="66"/>
      <c r="K195" s="66"/>
      <c r="L195" s="66"/>
      <c r="M195" s="66"/>
      <c r="N195" s="66"/>
      <c r="O195" s="66"/>
      <c r="P195" s="66"/>
      <c r="Q195" s="66"/>
      <c r="R195" s="66"/>
      <c r="S195" s="66"/>
      <c r="T195" s="66"/>
      <c r="U195" s="66"/>
      <c r="V195" s="66"/>
      <c r="W195" s="66"/>
      <c r="X195" s="66"/>
      <c r="Y195" s="66"/>
      <c r="Z195" s="66"/>
      <c r="AA195" s="66"/>
    </row>
    <row r="196" spans="1:27" ht="14" x14ac:dyDescent="0.3">
      <c r="A196" s="66"/>
      <c r="B196" s="217"/>
      <c r="C196" s="232"/>
      <c r="D196" s="230"/>
      <c r="E196" s="70" t="s">
        <v>818</v>
      </c>
      <c r="F196" s="129"/>
      <c r="G196" s="88"/>
      <c r="H196" s="168"/>
      <c r="I196" s="66"/>
      <c r="K196" s="66"/>
      <c r="L196" s="66"/>
      <c r="M196" s="66"/>
      <c r="N196" s="66"/>
      <c r="O196" s="66"/>
      <c r="P196" s="66"/>
      <c r="Q196" s="66"/>
      <c r="R196" s="66"/>
      <c r="S196" s="66"/>
      <c r="T196" s="66"/>
      <c r="U196" s="66"/>
      <c r="V196" s="66"/>
      <c r="W196" s="66"/>
      <c r="X196" s="66"/>
      <c r="Y196" s="66"/>
      <c r="Z196" s="66"/>
      <c r="AA196" s="66"/>
    </row>
    <row r="197" spans="1:27" ht="14.5" thickBot="1" x14ac:dyDescent="0.35">
      <c r="A197" s="66"/>
      <c r="B197" s="217"/>
      <c r="C197" s="235"/>
      <c r="D197" s="74" t="s">
        <v>181</v>
      </c>
      <c r="E197" s="74" t="s">
        <v>181</v>
      </c>
      <c r="F197" s="132"/>
      <c r="G197" s="74"/>
      <c r="H197" s="161" t="s">
        <v>819</v>
      </c>
      <c r="I197" s="66"/>
      <c r="K197" s="66"/>
      <c r="L197" s="66"/>
      <c r="M197" s="66"/>
      <c r="N197" s="66"/>
      <c r="O197" s="66"/>
      <c r="P197" s="66"/>
      <c r="Q197" s="66"/>
      <c r="R197" s="66"/>
      <c r="S197" s="66"/>
      <c r="T197" s="66"/>
      <c r="U197" s="66"/>
      <c r="V197" s="66"/>
      <c r="W197" s="66"/>
      <c r="X197" s="66"/>
      <c r="Y197" s="66"/>
      <c r="Z197" s="66"/>
      <c r="AA197" s="66"/>
    </row>
    <row r="198" spans="1:27" ht="42" x14ac:dyDescent="0.3">
      <c r="A198" s="66"/>
      <c r="B198" s="256" t="s">
        <v>22</v>
      </c>
      <c r="C198" s="259" t="s">
        <v>182</v>
      </c>
      <c r="D198" s="242" t="s">
        <v>182</v>
      </c>
      <c r="E198" s="92" t="s">
        <v>820</v>
      </c>
      <c r="F198" s="131" t="s">
        <v>821</v>
      </c>
      <c r="G198" s="92" t="s">
        <v>822</v>
      </c>
      <c r="H198" s="162" t="s">
        <v>99</v>
      </c>
      <c r="I198" s="66"/>
      <c r="J198" s="66"/>
      <c r="K198" s="66"/>
      <c r="L198" s="66"/>
      <c r="M198" s="66"/>
      <c r="N198" s="66"/>
      <c r="O198" s="66"/>
      <c r="P198" s="66"/>
      <c r="Q198" s="66"/>
      <c r="R198" s="66"/>
      <c r="S198" s="66"/>
      <c r="T198" s="66"/>
      <c r="U198" s="66"/>
      <c r="V198" s="66"/>
      <c r="W198" s="66"/>
      <c r="X198" s="66"/>
      <c r="Y198" s="66"/>
      <c r="Z198" s="66"/>
      <c r="AA198" s="66"/>
    </row>
    <row r="199" spans="1:27" ht="14" x14ac:dyDescent="0.3">
      <c r="A199" s="66"/>
      <c r="B199" s="257"/>
      <c r="C199" s="260"/>
      <c r="D199" s="209"/>
      <c r="E199" s="71" t="s">
        <v>823</v>
      </c>
      <c r="F199" s="125"/>
      <c r="G199" s="71" t="s">
        <v>824</v>
      </c>
      <c r="H199" s="163"/>
      <c r="I199" s="66"/>
      <c r="J199" s="66"/>
      <c r="K199" s="66"/>
      <c r="L199" s="66"/>
      <c r="M199" s="66"/>
      <c r="N199" s="66"/>
      <c r="O199" s="66"/>
      <c r="P199" s="66"/>
      <c r="Q199" s="66"/>
      <c r="R199" s="66"/>
      <c r="S199" s="66"/>
      <c r="T199" s="66"/>
      <c r="U199" s="66"/>
      <c r="V199" s="66"/>
      <c r="W199" s="66"/>
      <c r="X199" s="66"/>
      <c r="Y199" s="66"/>
      <c r="Z199" s="66"/>
      <c r="AA199" s="66"/>
    </row>
    <row r="200" spans="1:27" ht="14" x14ac:dyDescent="0.3">
      <c r="A200" s="66"/>
      <c r="B200" s="257"/>
      <c r="C200" s="260"/>
      <c r="D200" s="209"/>
      <c r="E200" s="71" t="s">
        <v>825</v>
      </c>
      <c r="F200" s="125"/>
      <c r="G200" s="71" t="s">
        <v>826</v>
      </c>
      <c r="H200" s="163"/>
      <c r="I200" s="66"/>
      <c r="J200" s="66"/>
      <c r="K200" s="66"/>
      <c r="L200" s="66"/>
      <c r="M200" s="66"/>
      <c r="N200" s="66"/>
      <c r="O200" s="66"/>
      <c r="P200" s="66"/>
      <c r="Q200" s="66"/>
      <c r="R200" s="66"/>
      <c r="S200" s="66"/>
      <c r="T200" s="66"/>
      <c r="U200" s="66"/>
      <c r="V200" s="66"/>
      <c r="W200" s="66"/>
      <c r="X200" s="66"/>
      <c r="Y200" s="66"/>
      <c r="Z200" s="66"/>
      <c r="AA200" s="66"/>
    </row>
    <row r="201" spans="1:27" ht="14.5" thickBot="1" x14ac:dyDescent="0.35">
      <c r="A201" s="66"/>
      <c r="B201" s="257"/>
      <c r="C201" s="261"/>
      <c r="D201" s="243"/>
      <c r="E201" s="93" t="s">
        <v>827</v>
      </c>
      <c r="F201" s="138"/>
      <c r="G201" s="107"/>
      <c r="H201" s="164"/>
      <c r="I201" s="66"/>
      <c r="J201" s="66"/>
      <c r="K201" s="66"/>
      <c r="L201" s="66"/>
      <c r="M201" s="66"/>
      <c r="N201" s="66"/>
      <c r="O201" s="66"/>
      <c r="P201" s="66"/>
      <c r="Q201" s="66"/>
      <c r="R201" s="66"/>
      <c r="S201" s="66"/>
      <c r="T201" s="66"/>
      <c r="U201" s="66"/>
      <c r="V201" s="66"/>
      <c r="W201" s="66"/>
      <c r="X201" s="66"/>
      <c r="Y201" s="66"/>
      <c r="Z201" s="66"/>
      <c r="AA201" s="66"/>
    </row>
    <row r="202" spans="1:27" ht="28" x14ac:dyDescent="0.3">
      <c r="A202" s="66"/>
      <c r="B202" s="257"/>
      <c r="C202" s="262" t="s">
        <v>183</v>
      </c>
      <c r="D202" s="208" t="s">
        <v>183</v>
      </c>
      <c r="E202" s="94" t="s">
        <v>828</v>
      </c>
      <c r="F202" s="139" t="s">
        <v>97</v>
      </c>
      <c r="G202" s="94" t="s">
        <v>829</v>
      </c>
      <c r="H202" s="165" t="s">
        <v>830</v>
      </c>
      <c r="I202" s="66"/>
      <c r="J202" s="66"/>
      <c r="K202" s="66"/>
      <c r="L202" s="66"/>
      <c r="M202" s="66"/>
      <c r="N202" s="66"/>
      <c r="O202" s="66"/>
      <c r="P202" s="66"/>
      <c r="Q202" s="66"/>
      <c r="R202" s="66"/>
      <c r="S202" s="66"/>
      <c r="T202" s="66"/>
      <c r="U202" s="66"/>
      <c r="V202" s="66"/>
      <c r="W202" s="66"/>
      <c r="X202" s="66"/>
      <c r="Y202" s="66"/>
      <c r="Z202" s="66"/>
      <c r="AA202" s="66"/>
    </row>
    <row r="203" spans="1:27" ht="14.5" thickBot="1" x14ac:dyDescent="0.35">
      <c r="A203" s="66"/>
      <c r="B203" s="257"/>
      <c r="C203" s="260"/>
      <c r="D203" s="243"/>
      <c r="E203" s="71" t="s">
        <v>831</v>
      </c>
      <c r="F203" s="125"/>
      <c r="G203" s="71"/>
      <c r="H203" s="163"/>
      <c r="I203" s="66"/>
      <c r="J203" s="66"/>
      <c r="K203" s="66"/>
      <c r="L203" s="66"/>
      <c r="M203" s="66"/>
      <c r="N203" s="66"/>
      <c r="O203" s="66"/>
      <c r="P203" s="66"/>
      <c r="Q203" s="66"/>
      <c r="R203" s="66"/>
      <c r="S203" s="66"/>
      <c r="T203" s="66"/>
      <c r="U203" s="66"/>
      <c r="V203" s="66"/>
      <c r="W203" s="66"/>
      <c r="X203" s="66"/>
      <c r="Y203" s="66"/>
      <c r="Z203" s="66"/>
      <c r="AA203" s="66"/>
    </row>
    <row r="204" spans="1:27" ht="28" x14ac:dyDescent="0.3">
      <c r="A204" s="66"/>
      <c r="B204" s="257"/>
      <c r="C204" s="262" t="s">
        <v>184</v>
      </c>
      <c r="D204" s="208" t="s">
        <v>184</v>
      </c>
      <c r="E204" s="94" t="s">
        <v>832</v>
      </c>
      <c r="F204" s="139" t="s">
        <v>833</v>
      </c>
      <c r="G204" s="94" t="s">
        <v>834</v>
      </c>
      <c r="H204" s="165" t="s">
        <v>98</v>
      </c>
      <c r="I204" s="66"/>
      <c r="J204" s="66"/>
      <c r="K204" s="66"/>
      <c r="L204" s="66"/>
      <c r="M204" s="66"/>
      <c r="N204" s="66"/>
      <c r="O204" s="66"/>
      <c r="P204" s="66"/>
      <c r="Q204" s="66"/>
      <c r="R204" s="66"/>
      <c r="S204" s="66"/>
      <c r="T204" s="66"/>
      <c r="U204" s="66"/>
      <c r="V204" s="66"/>
      <c r="W204" s="66"/>
      <c r="X204" s="66"/>
      <c r="Y204" s="66"/>
      <c r="Z204" s="66"/>
      <c r="AA204" s="66"/>
    </row>
    <row r="205" spans="1:27" ht="14" x14ac:dyDescent="0.3">
      <c r="A205" s="66"/>
      <c r="B205" s="257"/>
      <c r="C205" s="260"/>
      <c r="D205" s="209"/>
      <c r="E205" s="71" t="s">
        <v>835</v>
      </c>
      <c r="F205" s="125"/>
      <c r="G205" s="71" t="s">
        <v>836</v>
      </c>
      <c r="H205" s="163"/>
      <c r="I205" s="66"/>
      <c r="J205" s="66"/>
      <c r="K205" s="66"/>
      <c r="L205" s="66"/>
      <c r="M205" s="66"/>
      <c r="N205" s="66"/>
      <c r="O205" s="66"/>
      <c r="P205" s="66"/>
      <c r="Q205" s="66"/>
      <c r="R205" s="66"/>
      <c r="S205" s="66"/>
      <c r="T205" s="66"/>
      <c r="U205" s="66"/>
      <c r="V205" s="66"/>
      <c r="W205" s="66"/>
      <c r="X205" s="66"/>
      <c r="Y205" s="66"/>
      <c r="Z205" s="66"/>
      <c r="AA205" s="66"/>
    </row>
    <row r="206" spans="1:27" ht="28" x14ac:dyDescent="0.3">
      <c r="A206" s="66"/>
      <c r="B206" s="257"/>
      <c r="C206" s="260"/>
      <c r="D206" s="209"/>
      <c r="E206" s="71" t="s">
        <v>837</v>
      </c>
      <c r="F206" s="125"/>
      <c r="G206" s="71" t="s">
        <v>838</v>
      </c>
      <c r="H206" s="163"/>
      <c r="I206" s="66"/>
      <c r="J206" s="66"/>
      <c r="K206" s="66"/>
      <c r="L206" s="66"/>
      <c r="M206" s="66"/>
      <c r="N206" s="66"/>
      <c r="O206" s="66"/>
      <c r="P206" s="66"/>
      <c r="Q206" s="66"/>
      <c r="R206" s="66"/>
      <c r="S206" s="66"/>
      <c r="T206" s="66"/>
      <c r="U206" s="66"/>
      <c r="V206" s="66"/>
      <c r="W206" s="66"/>
      <c r="X206" s="66"/>
      <c r="Y206" s="66"/>
      <c r="Z206" s="66"/>
      <c r="AA206" s="66"/>
    </row>
    <row r="207" spans="1:27" ht="14" x14ac:dyDescent="0.3">
      <c r="A207" s="66"/>
      <c r="B207" s="257"/>
      <c r="C207" s="260"/>
      <c r="D207" s="209"/>
      <c r="E207" s="71" t="s">
        <v>839</v>
      </c>
      <c r="F207" s="125"/>
      <c r="G207" s="71" t="s">
        <v>840</v>
      </c>
      <c r="H207" s="163"/>
      <c r="I207" s="66"/>
      <c r="J207" s="66"/>
      <c r="K207" s="66"/>
      <c r="L207" s="66"/>
      <c r="M207" s="66"/>
      <c r="N207" s="66"/>
      <c r="O207" s="66"/>
      <c r="P207" s="66"/>
      <c r="Q207" s="66"/>
      <c r="R207" s="66"/>
      <c r="S207" s="66"/>
      <c r="T207" s="66"/>
      <c r="U207" s="66"/>
      <c r="V207" s="66"/>
      <c r="W207" s="66"/>
      <c r="X207" s="66"/>
      <c r="Y207" s="66"/>
      <c r="Z207" s="66"/>
      <c r="AA207" s="66"/>
    </row>
    <row r="208" spans="1:27" ht="14.5" thickBot="1" x14ac:dyDescent="0.35">
      <c r="A208" s="66"/>
      <c r="B208" s="257"/>
      <c r="C208" s="261"/>
      <c r="D208" s="243"/>
      <c r="E208" s="93" t="s">
        <v>841</v>
      </c>
      <c r="F208" s="138"/>
      <c r="G208" s="93"/>
      <c r="H208" s="164"/>
      <c r="I208" s="66"/>
      <c r="J208" s="66"/>
      <c r="K208" s="66"/>
      <c r="L208" s="66"/>
      <c r="M208" s="66"/>
      <c r="N208" s="66"/>
      <c r="O208" s="66"/>
      <c r="P208" s="66"/>
      <c r="Q208" s="66"/>
      <c r="R208" s="66"/>
      <c r="S208" s="66"/>
      <c r="T208" s="66"/>
      <c r="U208" s="66"/>
      <c r="V208" s="66"/>
      <c r="W208" s="66"/>
      <c r="X208" s="66"/>
      <c r="Y208" s="66"/>
      <c r="Z208" s="66"/>
      <c r="AA208" s="66"/>
    </row>
    <row r="209" spans="1:27" ht="14" x14ac:dyDescent="0.3">
      <c r="A209" s="66"/>
      <c r="B209" s="257"/>
      <c r="C209" s="262" t="s">
        <v>185</v>
      </c>
      <c r="D209" s="208" t="s">
        <v>185</v>
      </c>
      <c r="E209" s="94" t="s">
        <v>842</v>
      </c>
      <c r="F209" s="139" t="s">
        <v>843</v>
      </c>
      <c r="G209" s="71" t="s">
        <v>844</v>
      </c>
      <c r="H209" s="165" t="s">
        <v>844</v>
      </c>
      <c r="I209" s="66"/>
      <c r="J209" s="66"/>
      <c r="K209" s="66"/>
      <c r="L209" s="66"/>
      <c r="M209" s="66"/>
      <c r="N209" s="66"/>
      <c r="O209" s="66"/>
      <c r="P209" s="66"/>
      <c r="Q209" s="66"/>
      <c r="R209" s="66"/>
      <c r="S209" s="66"/>
      <c r="T209" s="66"/>
      <c r="U209" s="66"/>
      <c r="V209" s="66"/>
      <c r="W209" s="66"/>
      <c r="X209" s="66"/>
      <c r="Y209" s="66"/>
      <c r="Z209" s="66"/>
      <c r="AA209" s="66"/>
    </row>
    <row r="210" spans="1:27" ht="28" x14ac:dyDescent="0.3">
      <c r="A210" s="66"/>
      <c r="B210" s="257"/>
      <c r="C210" s="260"/>
      <c r="D210" s="209"/>
      <c r="E210" s="71" t="s">
        <v>845</v>
      </c>
      <c r="F210" s="125"/>
      <c r="G210" s="71" t="s">
        <v>846</v>
      </c>
      <c r="H210" s="163"/>
      <c r="I210" s="66"/>
      <c r="J210" s="66"/>
      <c r="K210" s="66"/>
      <c r="L210" s="66"/>
      <c r="M210" s="66"/>
      <c r="N210" s="66"/>
      <c r="O210" s="66"/>
      <c r="P210" s="66"/>
      <c r="Q210" s="66"/>
      <c r="R210" s="66"/>
      <c r="S210" s="66"/>
      <c r="T210" s="66"/>
      <c r="U210" s="66"/>
      <c r="V210" s="66"/>
      <c r="W210" s="66"/>
      <c r="X210" s="66"/>
      <c r="Y210" s="66"/>
      <c r="Z210" s="66"/>
      <c r="AA210" s="66"/>
    </row>
    <row r="211" spans="1:27" ht="28.5" thickBot="1" x14ac:dyDescent="0.35">
      <c r="A211" s="66"/>
      <c r="B211" s="257"/>
      <c r="C211" s="260"/>
      <c r="D211" s="209"/>
      <c r="E211" s="108"/>
      <c r="F211" s="141"/>
      <c r="G211" s="96" t="s">
        <v>847</v>
      </c>
      <c r="H211" s="167"/>
      <c r="I211" s="66"/>
      <c r="J211" s="66"/>
      <c r="K211" s="66"/>
      <c r="L211" s="66"/>
      <c r="M211" s="66"/>
      <c r="N211" s="66"/>
      <c r="O211" s="66"/>
      <c r="P211" s="66"/>
      <c r="Q211" s="66"/>
      <c r="R211" s="66"/>
      <c r="S211" s="66"/>
      <c r="T211" s="66"/>
      <c r="U211" s="66"/>
      <c r="V211" s="66"/>
      <c r="W211" s="66"/>
      <c r="X211" s="66"/>
      <c r="Y211" s="66"/>
      <c r="Z211" s="66"/>
      <c r="AA211" s="66"/>
    </row>
    <row r="212" spans="1:27" ht="28" x14ac:dyDescent="0.3">
      <c r="A212" s="66"/>
      <c r="B212" s="257"/>
      <c r="C212" s="263" t="s">
        <v>848</v>
      </c>
      <c r="D212" s="228" t="s">
        <v>186</v>
      </c>
      <c r="E212" s="77" t="s">
        <v>849</v>
      </c>
      <c r="F212" s="128" t="s">
        <v>96</v>
      </c>
      <c r="G212" s="77" t="s">
        <v>850</v>
      </c>
      <c r="H212" s="156"/>
      <c r="I212" s="66"/>
      <c r="J212" s="66"/>
      <c r="K212" s="66"/>
      <c r="L212" s="66"/>
      <c r="M212" s="66"/>
      <c r="N212" s="66"/>
      <c r="O212" s="66"/>
      <c r="P212" s="66"/>
      <c r="Q212" s="66"/>
      <c r="R212" s="66"/>
      <c r="S212" s="66"/>
      <c r="T212" s="66"/>
      <c r="U212" s="66"/>
      <c r="V212" s="66"/>
      <c r="W212" s="66"/>
      <c r="X212" s="66"/>
      <c r="Y212" s="66"/>
      <c r="Z212" s="66"/>
      <c r="AA212" s="66"/>
    </row>
    <row r="213" spans="1:27" ht="14" x14ac:dyDescent="0.3">
      <c r="A213" s="66"/>
      <c r="B213" s="257"/>
      <c r="C213" s="264"/>
      <c r="D213" s="229"/>
      <c r="E213" s="70" t="s">
        <v>851</v>
      </c>
      <c r="F213" s="129"/>
      <c r="G213" s="70" t="s">
        <v>852</v>
      </c>
      <c r="H213" s="153"/>
      <c r="I213" s="66"/>
      <c r="J213" s="66"/>
      <c r="K213" s="66"/>
      <c r="L213" s="66"/>
      <c r="M213" s="66"/>
      <c r="N213" s="66"/>
      <c r="O213" s="66"/>
      <c r="P213" s="66"/>
      <c r="Q213" s="66"/>
      <c r="R213" s="66"/>
      <c r="S213" s="66"/>
      <c r="T213" s="66"/>
      <c r="U213" s="66"/>
      <c r="V213" s="66"/>
      <c r="W213" s="66"/>
      <c r="X213" s="66"/>
      <c r="Y213" s="66"/>
      <c r="Z213" s="66"/>
      <c r="AA213" s="66"/>
    </row>
    <row r="214" spans="1:27" ht="14" x14ac:dyDescent="0.3">
      <c r="A214" s="66"/>
      <c r="B214" s="257"/>
      <c r="C214" s="264"/>
      <c r="D214" s="230"/>
      <c r="E214" s="70" t="s">
        <v>853</v>
      </c>
      <c r="F214" s="129"/>
      <c r="G214" s="88"/>
      <c r="H214" s="153"/>
      <c r="I214" s="66"/>
      <c r="J214" s="66"/>
      <c r="K214" s="66"/>
      <c r="L214" s="66"/>
      <c r="M214" s="66"/>
      <c r="N214" s="66"/>
      <c r="O214" s="66"/>
      <c r="P214" s="66"/>
      <c r="Q214" s="66"/>
      <c r="R214" s="66"/>
      <c r="S214" s="66"/>
      <c r="T214" s="66"/>
      <c r="U214" s="66"/>
      <c r="V214" s="66"/>
      <c r="W214" s="66"/>
      <c r="X214" s="66"/>
      <c r="Y214" s="66"/>
      <c r="Z214" s="66"/>
      <c r="AA214" s="66"/>
    </row>
    <row r="215" spans="1:27" ht="31.5" customHeight="1" thickBot="1" x14ac:dyDescent="0.35">
      <c r="A215" s="66"/>
      <c r="B215" s="257"/>
      <c r="C215" s="265"/>
      <c r="D215" s="85" t="s">
        <v>187</v>
      </c>
      <c r="E215" s="85" t="s">
        <v>854</v>
      </c>
      <c r="F215" s="135"/>
      <c r="G215" s="85" t="s">
        <v>855</v>
      </c>
      <c r="H215" s="157" t="s">
        <v>856</v>
      </c>
      <c r="I215" s="66"/>
      <c r="J215" s="66"/>
      <c r="K215" s="66"/>
      <c r="L215" s="66"/>
      <c r="M215" s="66"/>
      <c r="N215" s="66"/>
      <c r="O215" s="66"/>
      <c r="P215" s="66"/>
      <c r="Q215" s="66"/>
      <c r="R215" s="66"/>
      <c r="S215" s="66"/>
      <c r="T215" s="66"/>
      <c r="U215" s="66"/>
      <c r="V215" s="66"/>
      <c r="W215" s="66"/>
      <c r="X215" s="66"/>
      <c r="Y215" s="66"/>
      <c r="Z215" s="66"/>
      <c r="AA215" s="66"/>
    </row>
    <row r="216" spans="1:27" ht="42" x14ac:dyDescent="0.3">
      <c r="A216" s="66"/>
      <c r="B216" s="257"/>
      <c r="C216" s="231" t="s">
        <v>857</v>
      </c>
      <c r="D216" s="221" t="s">
        <v>188</v>
      </c>
      <c r="E216" s="77" t="s">
        <v>858</v>
      </c>
      <c r="F216" s="128" t="s">
        <v>859</v>
      </c>
      <c r="G216" s="77" t="s">
        <v>860</v>
      </c>
      <c r="H216" s="156"/>
      <c r="I216" s="66"/>
      <c r="J216" s="66"/>
      <c r="K216" s="66"/>
      <c r="L216" s="66"/>
      <c r="M216" s="66"/>
      <c r="N216" s="66"/>
      <c r="O216" s="66"/>
      <c r="P216" s="66"/>
      <c r="Q216" s="66"/>
      <c r="R216" s="66"/>
      <c r="S216" s="66"/>
      <c r="T216" s="66"/>
      <c r="U216" s="66"/>
      <c r="V216" s="66"/>
      <c r="W216" s="66"/>
      <c r="X216" s="66"/>
      <c r="Y216" s="66"/>
      <c r="Z216" s="66"/>
      <c r="AA216" s="66"/>
    </row>
    <row r="217" spans="1:27" ht="14" x14ac:dyDescent="0.3">
      <c r="A217" s="66"/>
      <c r="B217" s="257"/>
      <c r="C217" s="247"/>
      <c r="D217" s="222"/>
      <c r="E217" s="70" t="s">
        <v>861</v>
      </c>
      <c r="F217" s="129"/>
      <c r="G217" s="88"/>
      <c r="H217" s="153"/>
      <c r="I217" s="66"/>
      <c r="J217" s="66"/>
      <c r="K217" s="66"/>
      <c r="L217" s="66"/>
      <c r="M217" s="66"/>
      <c r="N217" s="66"/>
      <c r="O217" s="66"/>
      <c r="P217" s="66"/>
      <c r="Q217" s="66"/>
      <c r="R217" s="66"/>
      <c r="S217" s="66"/>
      <c r="T217" s="66"/>
      <c r="U217" s="66"/>
      <c r="V217" s="66"/>
      <c r="W217" s="66"/>
      <c r="X217" s="66"/>
      <c r="Y217" s="66"/>
      <c r="Z217" s="66"/>
      <c r="AA217" s="66"/>
    </row>
    <row r="218" spans="1:27" ht="14" x14ac:dyDescent="0.3">
      <c r="A218" s="66"/>
      <c r="B218" s="257"/>
      <c r="C218" s="247"/>
      <c r="D218" s="222"/>
      <c r="E218" s="70" t="s">
        <v>862</v>
      </c>
      <c r="F218" s="129"/>
      <c r="G218" s="88"/>
      <c r="H218" s="153"/>
      <c r="I218" s="66"/>
      <c r="J218" s="66"/>
      <c r="K218" s="66"/>
      <c r="L218" s="66"/>
      <c r="M218" s="66"/>
      <c r="N218" s="66"/>
      <c r="O218" s="66"/>
      <c r="P218" s="66"/>
      <c r="Q218" s="66"/>
      <c r="R218" s="66"/>
      <c r="S218" s="66"/>
      <c r="T218" s="66"/>
      <c r="U218" s="66"/>
      <c r="V218" s="66"/>
      <c r="W218" s="66"/>
      <c r="X218" s="66"/>
      <c r="Y218" s="66"/>
      <c r="Z218" s="66"/>
      <c r="AA218" s="66"/>
    </row>
    <row r="219" spans="1:27" ht="14" x14ac:dyDescent="0.3">
      <c r="A219" s="66"/>
      <c r="B219" s="257"/>
      <c r="C219" s="247"/>
      <c r="D219" s="222"/>
      <c r="E219" s="70" t="s">
        <v>863</v>
      </c>
      <c r="F219" s="129"/>
      <c r="G219" s="70"/>
      <c r="H219" s="153"/>
      <c r="I219" s="66"/>
      <c r="J219" s="66"/>
      <c r="K219" s="66"/>
      <c r="L219" s="66"/>
      <c r="M219" s="66"/>
      <c r="N219" s="66"/>
      <c r="O219" s="66"/>
      <c r="P219" s="66"/>
      <c r="Q219" s="66"/>
      <c r="R219" s="66"/>
      <c r="S219" s="66"/>
      <c r="T219" s="66"/>
      <c r="U219" s="66"/>
      <c r="V219" s="66"/>
      <c r="W219" s="66"/>
      <c r="X219" s="66"/>
      <c r="Y219" s="66"/>
      <c r="Z219" s="66"/>
      <c r="AA219" s="66"/>
    </row>
    <row r="220" spans="1:27" ht="28" x14ac:dyDescent="0.3">
      <c r="A220" s="66"/>
      <c r="B220" s="257"/>
      <c r="C220" s="247"/>
      <c r="D220" s="222" t="s">
        <v>189</v>
      </c>
      <c r="E220" s="70" t="s">
        <v>864</v>
      </c>
      <c r="F220" s="129"/>
      <c r="G220" s="70" t="s">
        <v>865</v>
      </c>
      <c r="H220" s="153" t="s">
        <v>866</v>
      </c>
      <c r="I220" s="66"/>
      <c r="J220" s="66"/>
      <c r="K220" s="66"/>
      <c r="L220" s="66"/>
      <c r="M220" s="66"/>
      <c r="N220" s="66"/>
      <c r="O220" s="66"/>
      <c r="P220" s="66"/>
      <c r="Q220" s="66"/>
      <c r="R220" s="66"/>
      <c r="S220" s="66"/>
      <c r="T220" s="66"/>
      <c r="U220" s="66"/>
      <c r="V220" s="66"/>
      <c r="W220" s="66"/>
      <c r="X220" s="66"/>
      <c r="Y220" s="66"/>
      <c r="Z220" s="66"/>
      <c r="AA220" s="66"/>
    </row>
    <row r="221" spans="1:27" ht="14" x14ac:dyDescent="0.3">
      <c r="A221" s="66"/>
      <c r="B221" s="257"/>
      <c r="C221" s="247"/>
      <c r="D221" s="222"/>
      <c r="E221" s="109"/>
      <c r="F221" s="145"/>
      <c r="G221" s="70" t="s">
        <v>867</v>
      </c>
      <c r="H221" s="174"/>
      <c r="I221" s="66"/>
      <c r="J221" s="66"/>
      <c r="K221" s="66"/>
      <c r="L221" s="66"/>
      <c r="M221" s="66"/>
      <c r="N221" s="66"/>
      <c r="O221" s="66"/>
      <c r="P221" s="66"/>
      <c r="Q221" s="66"/>
      <c r="R221" s="66"/>
      <c r="S221" s="66"/>
      <c r="T221" s="66"/>
      <c r="U221" s="66"/>
      <c r="V221" s="66"/>
      <c r="W221" s="66"/>
      <c r="X221" s="66"/>
      <c r="Y221" s="66"/>
      <c r="Z221" s="66"/>
      <c r="AA221" s="66"/>
    </row>
    <row r="222" spans="1:27" ht="14.5" thickBot="1" x14ac:dyDescent="0.35">
      <c r="A222" s="66"/>
      <c r="B222" s="258"/>
      <c r="C222" s="253"/>
      <c r="D222" s="227"/>
      <c r="E222" s="110"/>
      <c r="F222" s="146"/>
      <c r="G222" s="74" t="s">
        <v>868</v>
      </c>
      <c r="H222" s="175"/>
      <c r="I222" s="66"/>
      <c r="J222" s="66"/>
      <c r="K222" s="66"/>
      <c r="L222" s="66"/>
      <c r="M222" s="66"/>
      <c r="N222" s="66"/>
      <c r="O222" s="66"/>
      <c r="P222" s="66"/>
      <c r="Q222" s="66"/>
      <c r="R222" s="66"/>
      <c r="S222" s="66"/>
      <c r="T222" s="66"/>
      <c r="U222" s="66"/>
      <c r="V222" s="66"/>
      <c r="W222" s="66"/>
      <c r="X222" s="66"/>
      <c r="Y222" s="66"/>
      <c r="Z222" s="66"/>
      <c r="AA222" s="66"/>
    </row>
    <row r="223" spans="1:27" ht="14" x14ac:dyDescent="0.3">
      <c r="A223" s="66"/>
      <c r="B223" s="66"/>
      <c r="C223" s="66"/>
      <c r="D223" s="66"/>
      <c r="E223" s="66"/>
      <c r="F223" s="66"/>
      <c r="H223" s="66"/>
      <c r="I223" s="66"/>
      <c r="J223" s="66"/>
      <c r="K223" s="66"/>
      <c r="L223" s="66"/>
      <c r="M223" s="66"/>
      <c r="N223" s="66"/>
      <c r="O223" s="66"/>
      <c r="P223" s="66"/>
      <c r="Q223" s="66"/>
      <c r="R223" s="66"/>
      <c r="S223" s="66"/>
      <c r="T223" s="66"/>
      <c r="U223" s="66"/>
      <c r="V223" s="66"/>
      <c r="W223" s="66"/>
      <c r="X223" s="66"/>
      <c r="Y223" s="66"/>
      <c r="Z223" s="66"/>
      <c r="AA223" s="66"/>
    </row>
    <row r="224" spans="1:27" ht="14" x14ac:dyDescent="0.3">
      <c r="A224" s="66"/>
      <c r="B224" s="66"/>
      <c r="C224" s="66"/>
      <c r="D224" s="66"/>
      <c r="F224" s="66"/>
      <c r="G224" s="66"/>
      <c r="H224" s="66"/>
      <c r="I224" s="66"/>
      <c r="J224" s="66"/>
      <c r="K224" s="66"/>
      <c r="L224" s="66"/>
      <c r="M224" s="66"/>
      <c r="N224" s="66"/>
      <c r="O224" s="66"/>
      <c r="P224" s="66"/>
      <c r="Q224" s="66"/>
      <c r="R224" s="66"/>
      <c r="S224" s="66"/>
      <c r="T224" s="66"/>
      <c r="U224" s="66"/>
      <c r="V224" s="66"/>
      <c r="W224" s="66"/>
      <c r="X224" s="66"/>
      <c r="Y224" s="66"/>
      <c r="Z224" s="66"/>
      <c r="AA224" s="66"/>
    </row>
    <row r="225" spans="1:27" ht="14" x14ac:dyDescent="0.3">
      <c r="A225" s="66"/>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c r="AA225" s="66"/>
    </row>
    <row r="226" spans="1:27" ht="14" x14ac:dyDescent="0.3">
      <c r="A226" s="66"/>
      <c r="B226" s="66"/>
      <c r="C226" s="66"/>
      <c r="D226" s="66"/>
      <c r="E226" s="66"/>
      <c r="F226" s="66"/>
      <c r="G226" s="66"/>
      <c r="H226" s="66"/>
      <c r="I226" s="66"/>
      <c r="J226" s="66"/>
      <c r="K226" s="66"/>
      <c r="L226" s="66"/>
      <c r="M226" s="66"/>
      <c r="N226" s="66"/>
      <c r="O226" s="66"/>
      <c r="P226" s="66"/>
      <c r="Q226" s="66"/>
      <c r="R226" s="66"/>
      <c r="S226" s="66"/>
      <c r="T226" s="66"/>
      <c r="U226" s="66"/>
      <c r="V226" s="66"/>
      <c r="W226" s="66"/>
      <c r="X226" s="66"/>
      <c r="Y226" s="66"/>
      <c r="Z226" s="66"/>
      <c r="AA226" s="66"/>
    </row>
    <row r="227" spans="1:27" ht="14" x14ac:dyDescent="0.3">
      <c r="A227" s="66"/>
      <c r="B227" s="66"/>
      <c r="C227" s="66"/>
      <c r="D227" s="66"/>
      <c r="E227" s="66"/>
      <c r="F227" s="66"/>
      <c r="G227" s="66"/>
      <c r="H227" s="66"/>
      <c r="I227" s="66"/>
      <c r="J227" s="66"/>
      <c r="K227" s="66"/>
      <c r="L227" s="66"/>
      <c r="M227" s="66"/>
      <c r="N227" s="66"/>
      <c r="O227" s="66"/>
      <c r="P227" s="66"/>
      <c r="Q227" s="66"/>
      <c r="R227" s="66"/>
      <c r="S227" s="66"/>
      <c r="T227" s="66"/>
      <c r="U227" s="66"/>
      <c r="V227" s="66"/>
      <c r="W227" s="66"/>
      <c r="X227" s="66"/>
      <c r="Y227" s="66"/>
      <c r="Z227" s="66"/>
      <c r="AA227" s="66"/>
    </row>
    <row r="228" spans="1:27" ht="14" x14ac:dyDescent="0.3">
      <c r="A228" s="66"/>
      <c r="B228" s="66"/>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c r="AA228" s="66"/>
    </row>
    <row r="229" spans="1:27" ht="14" x14ac:dyDescent="0.3">
      <c r="A229" s="66"/>
      <c r="B229" s="66"/>
      <c r="C229" s="66"/>
      <c r="D229" s="66"/>
      <c r="E229" s="66"/>
      <c r="F229" s="66"/>
      <c r="G229" s="66"/>
      <c r="H229" s="66"/>
      <c r="I229" s="66"/>
      <c r="J229" s="66"/>
      <c r="K229" s="66"/>
      <c r="L229" s="66"/>
      <c r="M229" s="66"/>
      <c r="N229" s="66"/>
      <c r="O229" s="66"/>
      <c r="P229" s="66"/>
      <c r="Q229" s="66"/>
      <c r="R229" s="66"/>
      <c r="S229" s="66"/>
      <c r="T229" s="66"/>
      <c r="U229" s="66"/>
      <c r="V229" s="66"/>
      <c r="W229" s="66"/>
      <c r="X229" s="66"/>
      <c r="Y229" s="66"/>
      <c r="Z229" s="66"/>
      <c r="AA229" s="66"/>
    </row>
    <row r="230" spans="1:27" ht="14" x14ac:dyDescent="0.3">
      <c r="A230" s="66"/>
      <c r="B230" s="66"/>
      <c r="C230" s="66"/>
      <c r="D230" s="66"/>
      <c r="E230" s="66"/>
      <c r="F230" s="66"/>
      <c r="G230" s="66"/>
      <c r="H230" s="66"/>
      <c r="I230" s="66"/>
      <c r="J230" s="66"/>
      <c r="K230" s="66"/>
      <c r="L230" s="66"/>
      <c r="M230" s="66"/>
      <c r="N230" s="66"/>
      <c r="O230" s="66"/>
      <c r="P230" s="66"/>
      <c r="Q230" s="66"/>
      <c r="R230" s="66"/>
      <c r="S230" s="66"/>
      <c r="T230" s="66"/>
      <c r="U230" s="66"/>
      <c r="V230" s="66"/>
      <c r="W230" s="66"/>
      <c r="X230" s="66"/>
      <c r="Y230" s="66"/>
      <c r="Z230" s="66"/>
      <c r="AA230" s="66"/>
    </row>
    <row r="231" spans="1:27" ht="14" x14ac:dyDescent="0.3">
      <c r="A231" s="66"/>
      <c r="B231" s="66"/>
      <c r="C231" s="66"/>
      <c r="D231" s="66"/>
      <c r="E231" s="66"/>
      <c r="F231" s="66"/>
      <c r="G231" s="66"/>
      <c r="H231" s="66"/>
      <c r="I231" s="66"/>
      <c r="J231" s="66"/>
      <c r="K231" s="66"/>
      <c r="L231" s="66"/>
      <c r="M231" s="66"/>
      <c r="N231" s="66"/>
      <c r="O231" s="66"/>
      <c r="P231" s="66"/>
      <c r="Q231" s="66"/>
      <c r="R231" s="66"/>
      <c r="S231" s="66"/>
      <c r="T231" s="66"/>
      <c r="U231" s="66"/>
      <c r="V231" s="66"/>
      <c r="W231" s="66"/>
      <c r="X231" s="66"/>
      <c r="Y231" s="66"/>
      <c r="Z231" s="66"/>
      <c r="AA231" s="66"/>
    </row>
    <row r="232" spans="1:27" ht="14" x14ac:dyDescent="0.3">
      <c r="A232" s="66"/>
      <c r="B232" s="66"/>
      <c r="C232" s="66"/>
      <c r="D232" s="66"/>
      <c r="E232" s="66"/>
      <c r="F232" s="66"/>
      <c r="G232" s="66"/>
      <c r="H232" s="66"/>
      <c r="I232" s="66"/>
      <c r="J232" s="66"/>
      <c r="K232" s="66"/>
      <c r="L232" s="66"/>
      <c r="M232" s="66"/>
      <c r="N232" s="66"/>
      <c r="O232" s="66"/>
      <c r="P232" s="66"/>
      <c r="Q232" s="66"/>
      <c r="R232" s="66"/>
      <c r="S232" s="66"/>
      <c r="T232" s="66"/>
      <c r="U232" s="66"/>
      <c r="V232" s="66"/>
      <c r="W232" s="66"/>
      <c r="X232" s="66"/>
      <c r="Y232" s="66"/>
      <c r="Z232" s="66"/>
      <c r="AA232" s="66"/>
    </row>
    <row r="233" spans="1:27" ht="14" x14ac:dyDescent="0.3">
      <c r="A233" s="66"/>
      <c r="B233" s="66"/>
      <c r="C233" s="66"/>
      <c r="D233" s="66"/>
      <c r="E233" s="66"/>
      <c r="F233" s="66"/>
      <c r="G233" s="66"/>
      <c r="H233" s="66"/>
      <c r="I233" s="66"/>
      <c r="J233" s="66"/>
      <c r="K233" s="66"/>
      <c r="L233" s="66"/>
      <c r="M233" s="66"/>
      <c r="N233" s="66"/>
      <c r="O233" s="66"/>
      <c r="P233" s="66"/>
      <c r="Q233" s="66"/>
      <c r="R233" s="66"/>
      <c r="S233" s="66"/>
      <c r="T233" s="66"/>
      <c r="U233" s="66"/>
      <c r="V233" s="66"/>
      <c r="W233" s="66"/>
      <c r="X233" s="66"/>
      <c r="Y233" s="66"/>
      <c r="Z233" s="66"/>
      <c r="AA233" s="66"/>
    </row>
    <row r="234" spans="1:27" ht="14" x14ac:dyDescent="0.3">
      <c r="A234" s="66"/>
      <c r="B234" s="66"/>
      <c r="C234" s="66"/>
      <c r="D234" s="66"/>
      <c r="E234" s="66"/>
      <c r="F234" s="66"/>
      <c r="G234" s="66"/>
      <c r="H234" s="66"/>
      <c r="I234" s="66"/>
      <c r="J234" s="66"/>
      <c r="K234" s="66"/>
      <c r="L234" s="66"/>
      <c r="M234" s="66"/>
      <c r="N234" s="66"/>
      <c r="O234" s="66"/>
      <c r="P234" s="66"/>
      <c r="Q234" s="66"/>
      <c r="R234" s="66"/>
      <c r="S234" s="66"/>
      <c r="T234" s="66"/>
      <c r="U234" s="66"/>
      <c r="V234" s="66"/>
      <c r="W234" s="66"/>
      <c r="X234" s="66"/>
      <c r="Y234" s="66"/>
      <c r="Z234" s="66"/>
      <c r="AA234" s="66"/>
    </row>
    <row r="235" spans="1:27" ht="14" x14ac:dyDescent="0.3">
      <c r="A235" s="66"/>
      <c r="B235" s="66"/>
      <c r="C235" s="66"/>
      <c r="D235" s="66"/>
      <c r="E235" s="66"/>
      <c r="F235" s="66"/>
      <c r="G235" s="66"/>
      <c r="H235" s="66"/>
      <c r="I235" s="66"/>
      <c r="J235" s="66"/>
      <c r="K235" s="66"/>
      <c r="L235" s="66"/>
      <c r="M235" s="66"/>
      <c r="N235" s="66"/>
      <c r="O235" s="66"/>
      <c r="P235" s="66"/>
      <c r="Q235" s="66"/>
      <c r="R235" s="66"/>
      <c r="S235" s="66"/>
      <c r="T235" s="66"/>
      <c r="U235" s="66"/>
      <c r="V235" s="66"/>
      <c r="W235" s="66"/>
      <c r="X235" s="66"/>
      <c r="Y235" s="66"/>
      <c r="Z235" s="66"/>
      <c r="AA235" s="66"/>
    </row>
    <row r="236" spans="1:27" ht="14" x14ac:dyDescent="0.3">
      <c r="A236" s="66"/>
      <c r="B236" s="66"/>
      <c r="C236" s="66"/>
      <c r="D236" s="66"/>
      <c r="E236" s="66"/>
      <c r="F236" s="66"/>
      <c r="G236" s="66"/>
      <c r="H236" s="66"/>
      <c r="I236" s="66"/>
      <c r="J236" s="66"/>
      <c r="K236" s="66"/>
      <c r="L236" s="66"/>
      <c r="M236" s="66"/>
      <c r="N236" s="66"/>
      <c r="O236" s="66"/>
      <c r="P236" s="66"/>
      <c r="Q236" s="66"/>
      <c r="R236" s="66"/>
      <c r="S236" s="66"/>
      <c r="T236" s="66"/>
      <c r="U236" s="66"/>
      <c r="V236" s="66"/>
      <c r="W236" s="66"/>
      <c r="X236" s="66"/>
      <c r="Y236" s="66"/>
      <c r="Z236" s="66"/>
      <c r="AA236" s="66"/>
    </row>
    <row r="237" spans="1:27" ht="14" x14ac:dyDescent="0.3">
      <c r="A237" s="66"/>
      <c r="B237" s="66"/>
      <c r="C237" s="66"/>
      <c r="D237" s="66"/>
      <c r="E237" s="66"/>
      <c r="F237" s="66"/>
      <c r="G237" s="66"/>
      <c r="H237" s="66"/>
      <c r="I237" s="66"/>
      <c r="J237" s="66"/>
      <c r="K237" s="66"/>
      <c r="L237" s="66"/>
      <c r="M237" s="66"/>
      <c r="N237" s="66"/>
      <c r="O237" s="66"/>
      <c r="P237" s="66"/>
      <c r="Q237" s="66"/>
      <c r="R237" s="66"/>
      <c r="S237" s="66"/>
      <c r="T237" s="66"/>
      <c r="U237" s="66"/>
      <c r="V237" s="66"/>
      <c r="W237" s="66"/>
      <c r="X237" s="66"/>
      <c r="Y237" s="66"/>
      <c r="Z237" s="66"/>
      <c r="AA237" s="66"/>
    </row>
    <row r="238" spans="1:27" ht="14" x14ac:dyDescent="0.3">
      <c r="A238" s="66"/>
      <c r="B238" s="66"/>
      <c r="C238" s="66"/>
      <c r="D238" s="66"/>
      <c r="E238" s="66"/>
      <c r="F238" s="66"/>
      <c r="G238" s="66"/>
      <c r="H238" s="66"/>
      <c r="I238" s="66"/>
      <c r="J238" s="66"/>
      <c r="K238" s="66"/>
      <c r="L238" s="66"/>
      <c r="M238" s="66"/>
      <c r="N238" s="66"/>
      <c r="O238" s="66"/>
      <c r="P238" s="66"/>
      <c r="Q238" s="66"/>
      <c r="R238" s="66"/>
      <c r="S238" s="66"/>
      <c r="T238" s="66"/>
      <c r="U238" s="66"/>
      <c r="V238" s="66"/>
      <c r="W238" s="66"/>
      <c r="X238" s="66"/>
      <c r="Y238" s="66"/>
      <c r="Z238" s="66"/>
      <c r="AA238" s="66"/>
    </row>
    <row r="239" spans="1:27" ht="14" x14ac:dyDescent="0.3">
      <c r="A239" s="66"/>
      <c r="B239" s="66"/>
      <c r="C239" s="66"/>
      <c r="D239" s="66"/>
      <c r="E239" s="66"/>
      <c r="F239" s="66"/>
      <c r="G239" s="66"/>
      <c r="H239" s="66"/>
      <c r="I239" s="66"/>
      <c r="J239" s="66"/>
      <c r="K239" s="66"/>
      <c r="L239" s="66"/>
      <c r="M239" s="66"/>
      <c r="N239" s="66"/>
      <c r="O239" s="66"/>
      <c r="P239" s="66"/>
      <c r="Q239" s="66"/>
      <c r="R239" s="66"/>
      <c r="S239" s="66"/>
      <c r="T239" s="66"/>
      <c r="U239" s="66"/>
      <c r="V239" s="66"/>
      <c r="W239" s="66"/>
      <c r="X239" s="66"/>
      <c r="Y239" s="66"/>
      <c r="Z239" s="66"/>
      <c r="AA239" s="66"/>
    </row>
    <row r="240" spans="1:27" ht="14" x14ac:dyDescent="0.3">
      <c r="A240" s="66"/>
      <c r="B240" s="66"/>
      <c r="C240" s="66"/>
      <c r="D240" s="66"/>
      <c r="E240" s="66"/>
      <c r="F240" s="66"/>
      <c r="G240" s="66"/>
      <c r="H240" s="66"/>
      <c r="I240" s="66"/>
      <c r="J240" s="66"/>
      <c r="K240" s="66"/>
      <c r="L240" s="66"/>
      <c r="M240" s="66"/>
      <c r="N240" s="66"/>
      <c r="O240" s="66"/>
      <c r="P240" s="66"/>
      <c r="Q240" s="66"/>
      <c r="R240" s="66"/>
      <c r="S240" s="66"/>
      <c r="T240" s="66"/>
      <c r="U240" s="66"/>
      <c r="V240" s="66"/>
      <c r="W240" s="66"/>
      <c r="X240" s="66"/>
      <c r="Y240" s="66"/>
      <c r="Z240" s="66"/>
      <c r="AA240" s="66"/>
    </row>
    <row r="241" spans="1:27" ht="14" x14ac:dyDescent="0.3">
      <c r="A241" s="66"/>
      <c r="B241" s="66"/>
      <c r="C241" s="66"/>
      <c r="D241" s="66"/>
      <c r="E241" s="66"/>
      <c r="F241" s="66"/>
      <c r="G241" s="66"/>
      <c r="H241" s="66"/>
      <c r="I241" s="66"/>
      <c r="J241" s="66"/>
      <c r="K241" s="66"/>
      <c r="L241" s="66"/>
      <c r="M241" s="66"/>
      <c r="N241" s="66"/>
      <c r="O241" s="66"/>
      <c r="P241" s="66"/>
      <c r="Q241" s="66"/>
      <c r="R241" s="66"/>
      <c r="S241" s="66"/>
      <c r="T241" s="66"/>
      <c r="U241" s="66"/>
      <c r="V241" s="66"/>
      <c r="W241" s="66"/>
      <c r="X241" s="66"/>
      <c r="Y241" s="66"/>
      <c r="Z241" s="66"/>
      <c r="AA241" s="66"/>
    </row>
    <row r="242" spans="1:27" ht="14" x14ac:dyDescent="0.3">
      <c r="A242" s="66"/>
      <c r="B242" s="66"/>
      <c r="C242" s="66"/>
      <c r="D242" s="66"/>
      <c r="E242" s="66"/>
      <c r="F242" s="66"/>
      <c r="G242" s="66"/>
      <c r="H242" s="66"/>
      <c r="I242" s="66"/>
      <c r="J242" s="66"/>
      <c r="K242" s="66"/>
      <c r="L242" s="66"/>
      <c r="M242" s="66"/>
      <c r="N242" s="66"/>
      <c r="O242" s="66"/>
      <c r="P242" s="66"/>
      <c r="Q242" s="66"/>
      <c r="R242" s="66"/>
      <c r="S242" s="66"/>
      <c r="T242" s="66"/>
      <c r="U242" s="66"/>
      <c r="V242" s="66"/>
      <c r="W242" s="66"/>
      <c r="X242" s="66"/>
      <c r="Y242" s="66"/>
      <c r="Z242" s="66"/>
      <c r="AA242" s="66"/>
    </row>
    <row r="243" spans="1:27" ht="14" x14ac:dyDescent="0.3">
      <c r="A243" s="66"/>
      <c r="B243" s="66"/>
      <c r="C243" s="66"/>
      <c r="D243" s="66"/>
      <c r="E243" s="66"/>
      <c r="F243" s="66"/>
      <c r="G243" s="66"/>
      <c r="H243" s="66"/>
      <c r="I243" s="66"/>
      <c r="J243" s="66"/>
      <c r="K243" s="66"/>
      <c r="L243" s="66"/>
      <c r="M243" s="66"/>
      <c r="N243" s="66"/>
      <c r="O243" s="66"/>
      <c r="P243" s="66"/>
      <c r="Q243" s="66"/>
      <c r="R243" s="66"/>
      <c r="S243" s="66"/>
      <c r="T243" s="66"/>
      <c r="U243" s="66"/>
      <c r="V243" s="66"/>
      <c r="W243" s="66"/>
      <c r="X243" s="66"/>
      <c r="Y243" s="66"/>
      <c r="Z243" s="66"/>
      <c r="AA243" s="66"/>
    </row>
    <row r="244" spans="1:27" ht="14" x14ac:dyDescent="0.3">
      <c r="A244" s="66"/>
      <c r="B244" s="66"/>
      <c r="C244" s="66"/>
      <c r="D244" s="66"/>
      <c r="E244" s="66"/>
      <c r="F244" s="66"/>
      <c r="G244" s="66"/>
      <c r="H244" s="66"/>
      <c r="I244" s="66"/>
      <c r="J244" s="66"/>
      <c r="K244" s="66"/>
      <c r="L244" s="66"/>
      <c r="M244" s="66"/>
      <c r="N244" s="66"/>
      <c r="O244" s="66"/>
      <c r="P244" s="66"/>
      <c r="Q244" s="66"/>
      <c r="R244" s="66"/>
      <c r="S244" s="66"/>
      <c r="T244" s="66"/>
      <c r="U244" s="66"/>
      <c r="V244" s="66"/>
      <c r="W244" s="66"/>
      <c r="X244" s="66"/>
      <c r="Y244" s="66"/>
      <c r="Z244" s="66"/>
      <c r="AA244" s="66"/>
    </row>
    <row r="245" spans="1:27" ht="14" x14ac:dyDescent="0.3">
      <c r="A245" s="66"/>
      <c r="B245" s="66"/>
      <c r="C245" s="66"/>
      <c r="D245" s="66"/>
      <c r="E245" s="66"/>
      <c r="F245" s="66"/>
      <c r="G245" s="66"/>
      <c r="H245" s="66"/>
      <c r="I245" s="66"/>
      <c r="J245" s="66"/>
      <c r="K245" s="66"/>
      <c r="L245" s="66"/>
      <c r="M245" s="66"/>
      <c r="N245" s="66"/>
      <c r="O245" s="66"/>
      <c r="P245" s="66"/>
      <c r="Q245" s="66"/>
      <c r="R245" s="66"/>
      <c r="S245" s="66"/>
      <c r="T245" s="66"/>
      <c r="U245" s="66"/>
      <c r="V245" s="66"/>
      <c r="W245" s="66"/>
      <c r="X245" s="66"/>
      <c r="Y245" s="66"/>
      <c r="Z245" s="66"/>
      <c r="AA245" s="66"/>
    </row>
    <row r="246" spans="1:27" ht="14" x14ac:dyDescent="0.3">
      <c r="A246" s="66"/>
      <c r="B246" s="66"/>
      <c r="C246" s="66"/>
      <c r="D246" s="66"/>
      <c r="E246" s="66"/>
      <c r="F246" s="66"/>
      <c r="G246" s="66"/>
      <c r="H246" s="66"/>
      <c r="I246" s="66"/>
      <c r="J246" s="66"/>
      <c r="K246" s="66"/>
      <c r="L246" s="66"/>
      <c r="M246" s="66"/>
      <c r="N246" s="66"/>
      <c r="O246" s="66"/>
      <c r="P246" s="66"/>
      <c r="Q246" s="66"/>
      <c r="R246" s="66"/>
      <c r="S246" s="66"/>
      <c r="T246" s="66"/>
      <c r="U246" s="66"/>
      <c r="V246" s="66"/>
      <c r="W246" s="66"/>
      <c r="X246" s="66"/>
      <c r="Y246" s="66"/>
      <c r="Z246" s="66"/>
      <c r="AA246" s="66"/>
    </row>
    <row r="247" spans="1:27" ht="14" x14ac:dyDescent="0.3">
      <c r="A247" s="66"/>
      <c r="B247" s="66"/>
      <c r="C247" s="66"/>
      <c r="D247" s="66"/>
      <c r="E247" s="66"/>
      <c r="F247" s="66"/>
      <c r="G247" s="66"/>
      <c r="H247" s="66"/>
      <c r="I247" s="66"/>
      <c r="J247" s="66"/>
      <c r="K247" s="66"/>
      <c r="L247" s="66"/>
      <c r="M247" s="66"/>
      <c r="N247" s="66"/>
      <c r="O247" s="66"/>
      <c r="P247" s="66"/>
      <c r="Q247" s="66"/>
      <c r="R247" s="66"/>
      <c r="S247" s="66"/>
      <c r="T247" s="66"/>
      <c r="U247" s="66"/>
      <c r="V247" s="66"/>
      <c r="W247" s="66"/>
      <c r="X247" s="66"/>
      <c r="Y247" s="66"/>
      <c r="Z247" s="66"/>
      <c r="AA247" s="66"/>
    </row>
    <row r="248" spans="1:27" ht="14" x14ac:dyDescent="0.3">
      <c r="A248" s="66"/>
      <c r="B248" s="66"/>
      <c r="C248" s="66"/>
      <c r="D248" s="66"/>
      <c r="E248" s="66"/>
      <c r="F248" s="66"/>
      <c r="G248" s="66"/>
      <c r="H248" s="66"/>
      <c r="I248" s="66"/>
      <c r="J248" s="66"/>
      <c r="K248" s="66"/>
      <c r="L248" s="66"/>
      <c r="M248" s="66"/>
      <c r="N248" s="66"/>
      <c r="O248" s="66"/>
      <c r="P248" s="66"/>
      <c r="Q248" s="66"/>
      <c r="R248" s="66"/>
      <c r="S248" s="66"/>
      <c r="T248" s="66"/>
      <c r="U248" s="66"/>
      <c r="V248" s="66"/>
      <c r="W248" s="66"/>
      <c r="X248" s="66"/>
      <c r="Y248" s="66"/>
      <c r="Z248" s="66"/>
      <c r="AA248" s="66"/>
    </row>
    <row r="249" spans="1:27" ht="14" x14ac:dyDescent="0.3">
      <c r="A249" s="66"/>
      <c r="B249" s="66"/>
      <c r="C249" s="66"/>
      <c r="D249" s="66"/>
      <c r="E249" s="66"/>
      <c r="F249" s="66"/>
      <c r="G249" s="66"/>
      <c r="H249" s="66"/>
      <c r="I249" s="66"/>
      <c r="J249" s="66"/>
      <c r="K249" s="66"/>
      <c r="L249" s="66"/>
      <c r="M249" s="66"/>
      <c r="N249" s="66"/>
      <c r="O249" s="66"/>
      <c r="P249" s="66"/>
      <c r="Q249" s="66"/>
      <c r="R249" s="66"/>
      <c r="S249" s="66"/>
      <c r="T249" s="66"/>
      <c r="U249" s="66"/>
      <c r="V249" s="66"/>
      <c r="W249" s="66"/>
      <c r="X249" s="66"/>
      <c r="Y249" s="66"/>
      <c r="Z249" s="66"/>
      <c r="AA249" s="66"/>
    </row>
    <row r="250" spans="1:27" ht="14" x14ac:dyDescent="0.3">
      <c r="A250" s="66"/>
      <c r="B250" s="66"/>
      <c r="C250" s="66"/>
      <c r="D250" s="66"/>
      <c r="E250" s="66"/>
      <c r="F250" s="66"/>
      <c r="G250" s="66"/>
      <c r="H250" s="66"/>
      <c r="I250" s="66"/>
      <c r="J250" s="66"/>
      <c r="K250" s="66"/>
      <c r="L250" s="66"/>
      <c r="M250" s="66"/>
      <c r="N250" s="66"/>
      <c r="O250" s="66"/>
      <c r="P250" s="66"/>
      <c r="Q250" s="66"/>
      <c r="R250" s="66"/>
      <c r="S250" s="66"/>
      <c r="T250" s="66"/>
      <c r="U250" s="66"/>
      <c r="V250" s="66"/>
      <c r="W250" s="66"/>
      <c r="X250" s="66"/>
      <c r="Y250" s="66"/>
      <c r="Z250" s="66"/>
      <c r="AA250" s="66"/>
    </row>
    <row r="251" spans="1:27" ht="14" x14ac:dyDescent="0.3">
      <c r="A251" s="66"/>
      <c r="B251" s="66"/>
      <c r="C251" s="66"/>
      <c r="D251" s="66"/>
      <c r="E251" s="66"/>
      <c r="F251" s="66"/>
      <c r="G251" s="66"/>
      <c r="H251" s="66"/>
      <c r="I251" s="66"/>
      <c r="J251" s="66"/>
      <c r="K251" s="66"/>
      <c r="L251" s="66"/>
      <c r="M251" s="66"/>
      <c r="N251" s="66"/>
      <c r="O251" s="66"/>
      <c r="P251" s="66"/>
      <c r="Q251" s="66"/>
      <c r="R251" s="66"/>
      <c r="S251" s="66"/>
      <c r="T251" s="66"/>
      <c r="U251" s="66"/>
      <c r="V251" s="66"/>
      <c r="W251" s="66"/>
      <c r="X251" s="66"/>
      <c r="Y251" s="66"/>
      <c r="Z251" s="66"/>
      <c r="AA251" s="66"/>
    </row>
    <row r="252" spans="1:27" ht="14" x14ac:dyDescent="0.3">
      <c r="A252" s="66"/>
      <c r="B252" s="66"/>
      <c r="C252" s="66"/>
      <c r="D252" s="66"/>
      <c r="E252" s="66"/>
      <c r="F252" s="66"/>
      <c r="G252" s="66"/>
      <c r="H252" s="66"/>
      <c r="I252" s="66"/>
      <c r="J252" s="66"/>
      <c r="K252" s="66"/>
      <c r="L252" s="66"/>
      <c r="M252" s="66"/>
      <c r="N252" s="66"/>
      <c r="O252" s="66"/>
      <c r="P252" s="66"/>
      <c r="Q252" s="66"/>
      <c r="R252" s="66"/>
      <c r="S252" s="66"/>
      <c r="T252" s="66"/>
      <c r="U252" s="66"/>
      <c r="V252" s="66"/>
      <c r="W252" s="66"/>
      <c r="X252" s="66"/>
      <c r="Y252" s="66"/>
      <c r="Z252" s="66"/>
      <c r="AA252" s="66"/>
    </row>
    <row r="253" spans="1:27" ht="14" x14ac:dyDescent="0.3">
      <c r="A253" s="66"/>
      <c r="B253" s="66"/>
      <c r="C253" s="66"/>
      <c r="D253" s="66"/>
      <c r="E253" s="66"/>
      <c r="F253" s="66"/>
      <c r="G253" s="66"/>
      <c r="H253" s="66"/>
      <c r="I253" s="66"/>
      <c r="J253" s="66"/>
      <c r="K253" s="66"/>
      <c r="L253" s="66"/>
      <c r="M253" s="66"/>
      <c r="N253" s="66"/>
      <c r="O253" s="66"/>
      <c r="P253" s="66"/>
      <c r="Q253" s="66"/>
      <c r="R253" s="66"/>
      <c r="S253" s="66"/>
      <c r="T253" s="66"/>
      <c r="U253" s="66"/>
      <c r="V253" s="66"/>
      <c r="W253" s="66"/>
      <c r="X253" s="66"/>
      <c r="Y253" s="66"/>
      <c r="Z253" s="66"/>
      <c r="AA253" s="66"/>
    </row>
    <row r="254" spans="1:27" ht="14" x14ac:dyDescent="0.3">
      <c r="A254" s="66"/>
      <c r="B254" s="66"/>
      <c r="C254" s="66"/>
      <c r="D254" s="66"/>
      <c r="E254" s="66"/>
      <c r="F254" s="66"/>
      <c r="G254" s="66"/>
      <c r="H254" s="66"/>
      <c r="I254" s="66"/>
      <c r="J254" s="66"/>
      <c r="K254" s="66"/>
      <c r="L254" s="66"/>
      <c r="M254" s="66"/>
      <c r="N254" s="66"/>
      <c r="O254" s="66"/>
      <c r="P254" s="66"/>
      <c r="Q254" s="66"/>
      <c r="R254" s="66"/>
      <c r="S254" s="66"/>
      <c r="T254" s="66"/>
      <c r="U254" s="66"/>
      <c r="V254" s="66"/>
      <c r="W254" s="66"/>
      <c r="X254" s="66"/>
      <c r="Y254" s="66"/>
      <c r="Z254" s="66"/>
      <c r="AA254" s="66"/>
    </row>
    <row r="255" spans="1:27" ht="14" x14ac:dyDescent="0.3">
      <c r="A255" s="66"/>
      <c r="B255" s="66"/>
      <c r="C255" s="66"/>
      <c r="D255" s="66"/>
      <c r="E255" s="66"/>
      <c r="F255" s="66"/>
      <c r="G255" s="66"/>
      <c r="H255" s="66"/>
      <c r="I255" s="66"/>
      <c r="J255" s="66"/>
      <c r="K255" s="66"/>
      <c r="L255" s="66"/>
      <c r="M255" s="66"/>
      <c r="N255" s="66"/>
      <c r="O255" s="66"/>
      <c r="P255" s="66"/>
      <c r="Q255" s="66"/>
      <c r="R255" s="66"/>
      <c r="S255" s="66"/>
      <c r="T255" s="66"/>
      <c r="U255" s="66"/>
      <c r="V255" s="66"/>
      <c r="W255" s="66"/>
      <c r="X255" s="66"/>
      <c r="Y255" s="66"/>
      <c r="Z255" s="66"/>
      <c r="AA255" s="66"/>
    </row>
    <row r="256" spans="1:27" ht="14" x14ac:dyDescent="0.3">
      <c r="A256" s="66"/>
      <c r="B256" s="66"/>
      <c r="C256" s="66"/>
      <c r="D256" s="66"/>
      <c r="E256" s="66"/>
      <c r="F256" s="66"/>
      <c r="G256" s="66"/>
      <c r="H256" s="66"/>
      <c r="I256" s="66"/>
      <c r="J256" s="66"/>
      <c r="K256" s="66"/>
      <c r="L256" s="66"/>
      <c r="M256" s="66"/>
      <c r="N256" s="66"/>
      <c r="O256" s="66"/>
      <c r="P256" s="66"/>
      <c r="Q256" s="66"/>
      <c r="R256" s="66"/>
      <c r="S256" s="66"/>
      <c r="T256" s="66"/>
      <c r="U256" s="66"/>
      <c r="V256" s="66"/>
      <c r="W256" s="66"/>
      <c r="X256" s="66"/>
      <c r="Y256" s="66"/>
      <c r="Z256" s="66"/>
      <c r="AA256" s="66"/>
    </row>
    <row r="257" spans="1:27" ht="14" x14ac:dyDescent="0.3">
      <c r="A257" s="66"/>
      <c r="B257" s="66"/>
      <c r="C257" s="66"/>
      <c r="D257" s="66"/>
      <c r="E257" s="66"/>
      <c r="F257" s="66"/>
      <c r="G257" s="66"/>
      <c r="H257" s="66"/>
      <c r="I257" s="66"/>
      <c r="J257" s="66"/>
      <c r="K257" s="66"/>
      <c r="L257" s="66"/>
      <c r="M257" s="66"/>
      <c r="N257" s="66"/>
      <c r="O257" s="66"/>
      <c r="P257" s="66"/>
      <c r="Q257" s="66"/>
      <c r="R257" s="66"/>
      <c r="S257" s="66"/>
      <c r="T257" s="66"/>
      <c r="U257" s="66"/>
      <c r="V257" s="66"/>
      <c r="W257" s="66"/>
      <c r="X257" s="66"/>
      <c r="Y257" s="66"/>
      <c r="Z257" s="66"/>
      <c r="AA257" s="66"/>
    </row>
    <row r="258" spans="1:27" ht="14" x14ac:dyDescent="0.3">
      <c r="A258" s="66"/>
      <c r="B258" s="66"/>
      <c r="C258" s="66"/>
      <c r="D258" s="66"/>
      <c r="E258" s="66"/>
      <c r="F258" s="66"/>
      <c r="G258" s="66"/>
      <c r="H258" s="66"/>
      <c r="I258" s="66"/>
      <c r="J258" s="66"/>
      <c r="K258" s="66"/>
      <c r="L258" s="66"/>
      <c r="M258" s="66"/>
      <c r="N258" s="66"/>
      <c r="O258" s="66"/>
      <c r="P258" s="66"/>
      <c r="Q258" s="66"/>
      <c r="R258" s="66"/>
      <c r="S258" s="66"/>
      <c r="T258" s="66"/>
      <c r="U258" s="66"/>
      <c r="V258" s="66"/>
      <c r="W258" s="66"/>
      <c r="X258" s="66"/>
      <c r="Y258" s="66"/>
      <c r="Z258" s="66"/>
      <c r="AA258" s="66"/>
    </row>
    <row r="259" spans="1:27" ht="14" x14ac:dyDescent="0.3">
      <c r="A259" s="66"/>
      <c r="B259" s="66"/>
      <c r="C259" s="66"/>
      <c r="D259" s="66"/>
      <c r="E259" s="66"/>
      <c r="F259" s="66"/>
      <c r="G259" s="66"/>
      <c r="H259" s="66"/>
      <c r="I259" s="66"/>
      <c r="J259" s="66"/>
      <c r="K259" s="66"/>
      <c r="L259" s="66"/>
      <c r="M259" s="66"/>
      <c r="N259" s="66"/>
      <c r="O259" s="66"/>
      <c r="P259" s="66"/>
      <c r="Q259" s="66"/>
      <c r="R259" s="66"/>
      <c r="S259" s="66"/>
      <c r="T259" s="66"/>
      <c r="U259" s="66"/>
      <c r="V259" s="66"/>
      <c r="W259" s="66"/>
      <c r="X259" s="66"/>
      <c r="Y259" s="66"/>
      <c r="Z259" s="66"/>
      <c r="AA259" s="66"/>
    </row>
    <row r="260" spans="1:27" ht="14" x14ac:dyDescent="0.3">
      <c r="A260" s="66"/>
      <c r="B260" s="66"/>
      <c r="C260" s="66"/>
      <c r="D260" s="66"/>
      <c r="E260" s="66"/>
      <c r="F260" s="66"/>
      <c r="G260" s="66"/>
      <c r="H260" s="66"/>
      <c r="I260" s="66"/>
      <c r="J260" s="66"/>
      <c r="K260" s="66"/>
      <c r="L260" s="66"/>
      <c r="M260" s="66"/>
      <c r="N260" s="66"/>
      <c r="O260" s="66"/>
      <c r="P260" s="66"/>
      <c r="Q260" s="66"/>
      <c r="R260" s="66"/>
      <c r="S260" s="66"/>
      <c r="T260" s="66"/>
      <c r="U260" s="66"/>
      <c r="V260" s="66"/>
      <c r="W260" s="66"/>
      <c r="X260" s="66"/>
      <c r="Y260" s="66"/>
      <c r="Z260" s="66"/>
      <c r="AA260" s="66"/>
    </row>
    <row r="261" spans="1:27" ht="14" x14ac:dyDescent="0.3">
      <c r="A261" s="66"/>
      <c r="B261" s="66"/>
      <c r="C261" s="66"/>
      <c r="D261" s="66"/>
      <c r="E261" s="66"/>
      <c r="F261" s="66"/>
      <c r="G261" s="66"/>
      <c r="H261" s="66"/>
      <c r="I261" s="66"/>
      <c r="J261" s="66"/>
      <c r="K261" s="66"/>
      <c r="L261" s="66"/>
      <c r="M261" s="66"/>
      <c r="N261" s="66"/>
      <c r="O261" s="66"/>
      <c r="P261" s="66"/>
      <c r="Q261" s="66"/>
      <c r="R261" s="66"/>
      <c r="S261" s="66"/>
      <c r="T261" s="66"/>
      <c r="U261" s="66"/>
      <c r="V261" s="66"/>
      <c r="W261" s="66"/>
      <c r="X261" s="66"/>
      <c r="Y261" s="66"/>
      <c r="Z261" s="66"/>
      <c r="AA261" s="66"/>
    </row>
    <row r="262" spans="1:27" ht="14" x14ac:dyDescent="0.3">
      <c r="A262" s="66"/>
      <c r="B262" s="66"/>
      <c r="C262" s="66"/>
      <c r="D262" s="66"/>
      <c r="E262" s="66"/>
      <c r="F262" s="66"/>
      <c r="G262" s="66"/>
      <c r="H262" s="66"/>
      <c r="I262" s="66"/>
      <c r="J262" s="66"/>
      <c r="K262" s="66"/>
      <c r="L262" s="66"/>
      <c r="M262" s="66"/>
      <c r="N262" s="66"/>
      <c r="O262" s="66"/>
      <c r="P262" s="66"/>
      <c r="Q262" s="66"/>
      <c r="R262" s="66"/>
      <c r="S262" s="66"/>
      <c r="T262" s="66"/>
      <c r="U262" s="66"/>
      <c r="V262" s="66"/>
      <c r="W262" s="66"/>
      <c r="X262" s="66"/>
      <c r="Y262" s="66"/>
      <c r="Z262" s="66"/>
      <c r="AA262" s="66"/>
    </row>
    <row r="263" spans="1:27" ht="14" x14ac:dyDescent="0.3">
      <c r="A263" s="66"/>
      <c r="B263" s="66"/>
      <c r="C263" s="66"/>
      <c r="D263" s="66"/>
      <c r="E263" s="66"/>
      <c r="F263" s="66"/>
      <c r="G263" s="66"/>
      <c r="H263" s="66"/>
      <c r="I263" s="66"/>
      <c r="J263" s="66"/>
      <c r="K263" s="66"/>
      <c r="L263" s="66"/>
      <c r="M263" s="66"/>
      <c r="N263" s="66"/>
      <c r="O263" s="66"/>
      <c r="P263" s="66"/>
      <c r="Q263" s="66"/>
      <c r="R263" s="66"/>
      <c r="S263" s="66"/>
      <c r="T263" s="66"/>
      <c r="U263" s="66"/>
      <c r="V263" s="66"/>
      <c r="W263" s="66"/>
      <c r="X263" s="66"/>
      <c r="Y263" s="66"/>
      <c r="Z263" s="66"/>
      <c r="AA263" s="66"/>
    </row>
    <row r="264" spans="1:27" ht="14" x14ac:dyDescent="0.3">
      <c r="A264" s="66"/>
      <c r="B264" s="66"/>
      <c r="C264" s="66"/>
      <c r="D264" s="66"/>
      <c r="E264" s="66"/>
      <c r="F264" s="66"/>
      <c r="G264" s="66"/>
      <c r="H264" s="66"/>
      <c r="I264" s="66"/>
      <c r="J264" s="66"/>
      <c r="K264" s="66"/>
      <c r="L264" s="66"/>
      <c r="M264" s="66"/>
      <c r="N264" s="66"/>
      <c r="O264" s="66"/>
      <c r="P264" s="66"/>
      <c r="Q264" s="66"/>
      <c r="R264" s="66"/>
      <c r="S264" s="66"/>
      <c r="T264" s="66"/>
      <c r="U264" s="66"/>
      <c r="V264" s="66"/>
      <c r="W264" s="66"/>
      <c r="X264" s="66"/>
      <c r="Y264" s="66"/>
      <c r="Z264" s="66"/>
      <c r="AA264" s="66"/>
    </row>
    <row r="265" spans="1:27" ht="14" x14ac:dyDescent="0.3">
      <c r="A265" s="66"/>
      <c r="B265" s="66"/>
      <c r="C265" s="66"/>
      <c r="D265" s="66"/>
      <c r="E265" s="66"/>
      <c r="F265" s="66"/>
      <c r="G265" s="66"/>
      <c r="H265" s="66"/>
      <c r="I265" s="66"/>
      <c r="J265" s="66"/>
      <c r="K265" s="66"/>
      <c r="L265" s="66"/>
      <c r="M265" s="66"/>
      <c r="N265" s="66"/>
      <c r="O265" s="66"/>
      <c r="P265" s="66"/>
      <c r="Q265" s="66"/>
      <c r="R265" s="66"/>
      <c r="S265" s="66"/>
      <c r="T265" s="66"/>
      <c r="U265" s="66"/>
      <c r="V265" s="66"/>
      <c r="W265" s="66"/>
      <c r="X265" s="66"/>
      <c r="Y265" s="66"/>
      <c r="Z265" s="66"/>
      <c r="AA265" s="66"/>
    </row>
    <row r="266" spans="1:27" ht="14" x14ac:dyDescent="0.3">
      <c r="A266" s="66"/>
      <c r="B266" s="66"/>
      <c r="C266" s="66"/>
      <c r="D266" s="66"/>
      <c r="E266" s="66"/>
      <c r="F266" s="66"/>
      <c r="G266" s="66"/>
      <c r="H266" s="66"/>
      <c r="I266" s="66"/>
      <c r="J266" s="66"/>
      <c r="K266" s="66"/>
      <c r="L266" s="66"/>
      <c r="M266" s="66"/>
      <c r="N266" s="66"/>
      <c r="O266" s="66"/>
      <c r="P266" s="66"/>
      <c r="Q266" s="66"/>
      <c r="R266" s="66"/>
      <c r="S266" s="66"/>
      <c r="T266" s="66"/>
      <c r="U266" s="66"/>
      <c r="V266" s="66"/>
      <c r="W266" s="66"/>
      <c r="X266" s="66"/>
      <c r="Y266" s="66"/>
      <c r="Z266" s="66"/>
      <c r="AA266" s="66"/>
    </row>
    <row r="267" spans="1:27" ht="14" x14ac:dyDescent="0.3">
      <c r="A267" s="66"/>
      <c r="B267" s="66"/>
      <c r="C267" s="66"/>
      <c r="D267" s="66"/>
      <c r="E267" s="66"/>
      <c r="F267" s="66"/>
      <c r="G267" s="66"/>
      <c r="H267" s="66"/>
      <c r="I267" s="66"/>
      <c r="J267" s="66"/>
      <c r="K267" s="66"/>
      <c r="L267" s="66"/>
      <c r="M267" s="66"/>
      <c r="N267" s="66"/>
      <c r="O267" s="66"/>
      <c r="P267" s="66"/>
      <c r="Q267" s="66"/>
      <c r="R267" s="66"/>
      <c r="S267" s="66"/>
      <c r="T267" s="66"/>
      <c r="U267" s="66"/>
      <c r="V267" s="66"/>
      <c r="W267" s="66"/>
      <c r="X267" s="66"/>
      <c r="Y267" s="66"/>
      <c r="Z267" s="66"/>
      <c r="AA267" s="66"/>
    </row>
    <row r="268" spans="1:27" ht="14" x14ac:dyDescent="0.3">
      <c r="A268" s="66"/>
      <c r="B268" s="66"/>
      <c r="C268" s="66"/>
      <c r="D268" s="66"/>
      <c r="E268" s="66"/>
      <c r="F268" s="66"/>
      <c r="G268" s="66"/>
      <c r="H268" s="66"/>
      <c r="I268" s="66"/>
      <c r="J268" s="66"/>
      <c r="K268" s="66"/>
      <c r="L268" s="66"/>
      <c r="M268" s="66"/>
      <c r="N268" s="66"/>
      <c r="O268" s="66"/>
      <c r="P268" s="66"/>
      <c r="Q268" s="66"/>
      <c r="R268" s="66"/>
      <c r="S268" s="66"/>
      <c r="T268" s="66"/>
      <c r="U268" s="66"/>
      <c r="V268" s="66"/>
      <c r="W268" s="66"/>
      <c r="X268" s="66"/>
      <c r="Y268" s="66"/>
      <c r="Z268" s="66"/>
      <c r="AA268" s="66"/>
    </row>
    <row r="269" spans="1:27" ht="14" x14ac:dyDescent="0.3">
      <c r="A269" s="66"/>
      <c r="B269" s="66"/>
      <c r="C269" s="66"/>
      <c r="D269" s="66"/>
      <c r="E269" s="66"/>
      <c r="F269" s="66"/>
      <c r="G269" s="66"/>
      <c r="H269" s="66"/>
      <c r="I269" s="66"/>
      <c r="J269" s="66"/>
      <c r="K269" s="66"/>
      <c r="L269" s="66"/>
      <c r="M269" s="66"/>
      <c r="N269" s="66"/>
      <c r="O269" s="66"/>
      <c r="P269" s="66"/>
      <c r="Q269" s="66"/>
      <c r="R269" s="66"/>
      <c r="S269" s="66"/>
      <c r="T269" s="66"/>
      <c r="U269" s="66"/>
      <c r="V269" s="66"/>
      <c r="W269" s="66"/>
      <c r="X269" s="66"/>
      <c r="Y269" s="66"/>
      <c r="Z269" s="66"/>
      <c r="AA269" s="66"/>
    </row>
    <row r="270" spans="1:27" ht="14" x14ac:dyDescent="0.3">
      <c r="A270" s="66"/>
      <c r="B270" s="66"/>
      <c r="C270" s="66"/>
      <c r="D270" s="66"/>
      <c r="E270" s="66"/>
      <c r="F270" s="66"/>
      <c r="G270" s="66"/>
      <c r="H270" s="66"/>
      <c r="I270" s="66"/>
      <c r="J270" s="66"/>
      <c r="K270" s="66"/>
      <c r="L270" s="66"/>
      <c r="M270" s="66"/>
      <c r="N270" s="66"/>
      <c r="O270" s="66"/>
      <c r="P270" s="66"/>
      <c r="Q270" s="66"/>
      <c r="R270" s="66"/>
      <c r="S270" s="66"/>
      <c r="T270" s="66"/>
      <c r="U270" s="66"/>
      <c r="V270" s="66"/>
      <c r="W270" s="66"/>
      <c r="X270" s="66"/>
      <c r="Y270" s="66"/>
      <c r="Z270" s="66"/>
      <c r="AA270" s="66"/>
    </row>
    <row r="271" spans="1:27" ht="14" x14ac:dyDescent="0.3">
      <c r="A271" s="66"/>
      <c r="B271" s="66"/>
      <c r="C271" s="66"/>
      <c r="D271" s="66"/>
      <c r="E271" s="66"/>
      <c r="F271" s="66"/>
      <c r="G271" s="66"/>
      <c r="H271" s="66"/>
      <c r="I271" s="66"/>
      <c r="J271" s="66"/>
      <c r="K271" s="66"/>
      <c r="L271" s="66"/>
      <c r="M271" s="66"/>
      <c r="N271" s="66"/>
      <c r="O271" s="66"/>
      <c r="P271" s="66"/>
      <c r="Q271" s="66"/>
      <c r="R271" s="66"/>
      <c r="S271" s="66"/>
      <c r="T271" s="66"/>
      <c r="U271" s="66"/>
      <c r="V271" s="66"/>
      <c r="W271" s="66"/>
      <c r="X271" s="66"/>
      <c r="Y271" s="66"/>
      <c r="Z271" s="66"/>
      <c r="AA271" s="66"/>
    </row>
    <row r="272" spans="1:27" ht="14" x14ac:dyDescent="0.3">
      <c r="A272" s="66"/>
      <c r="B272" s="66"/>
      <c r="C272" s="66"/>
      <c r="D272" s="66"/>
      <c r="E272" s="66"/>
      <c r="F272" s="66"/>
      <c r="G272" s="66"/>
      <c r="H272" s="66"/>
      <c r="I272" s="66"/>
      <c r="J272" s="66"/>
      <c r="K272" s="66"/>
      <c r="L272" s="66"/>
      <c r="M272" s="66"/>
      <c r="N272" s="66"/>
      <c r="O272" s="66"/>
      <c r="P272" s="66"/>
      <c r="Q272" s="66"/>
      <c r="R272" s="66"/>
      <c r="S272" s="66"/>
      <c r="T272" s="66"/>
      <c r="U272" s="66"/>
      <c r="V272" s="66"/>
      <c r="W272" s="66"/>
      <c r="X272" s="66"/>
      <c r="Y272" s="66"/>
      <c r="Z272" s="66"/>
      <c r="AA272" s="66"/>
    </row>
    <row r="273" spans="1:27" ht="14" x14ac:dyDescent="0.3">
      <c r="A273" s="66"/>
      <c r="B273" s="66"/>
      <c r="C273" s="66"/>
      <c r="D273" s="66"/>
      <c r="E273" s="66"/>
      <c r="F273" s="66"/>
      <c r="G273" s="66"/>
      <c r="H273" s="66"/>
      <c r="I273" s="66"/>
      <c r="J273" s="66"/>
      <c r="K273" s="66"/>
      <c r="L273" s="66"/>
      <c r="M273" s="66"/>
      <c r="N273" s="66"/>
      <c r="O273" s="66"/>
      <c r="P273" s="66"/>
      <c r="Q273" s="66"/>
      <c r="R273" s="66"/>
      <c r="S273" s="66"/>
      <c r="T273" s="66"/>
      <c r="U273" s="66"/>
      <c r="V273" s="66"/>
      <c r="W273" s="66"/>
      <c r="X273" s="66"/>
      <c r="Y273" s="66"/>
      <c r="Z273" s="66"/>
      <c r="AA273" s="66"/>
    </row>
    <row r="274" spans="1:27" ht="14" x14ac:dyDescent="0.3">
      <c r="A274" s="66"/>
      <c r="B274" s="66"/>
      <c r="C274" s="66"/>
      <c r="D274" s="66"/>
      <c r="E274" s="66"/>
      <c r="F274" s="66"/>
      <c r="G274" s="66"/>
      <c r="H274" s="66"/>
      <c r="I274" s="66"/>
      <c r="J274" s="66"/>
      <c r="K274" s="66"/>
      <c r="L274" s="66"/>
      <c r="M274" s="66"/>
      <c r="N274" s="66"/>
      <c r="O274" s="66"/>
      <c r="P274" s="66"/>
      <c r="Q274" s="66"/>
      <c r="R274" s="66"/>
      <c r="S274" s="66"/>
      <c r="T274" s="66"/>
      <c r="U274" s="66"/>
      <c r="V274" s="66"/>
      <c r="W274" s="66"/>
      <c r="X274" s="66"/>
      <c r="Y274" s="66"/>
      <c r="Z274" s="66"/>
      <c r="AA274" s="66"/>
    </row>
    <row r="275" spans="1:27" ht="14" x14ac:dyDescent="0.3">
      <c r="A275" s="66"/>
      <c r="B275" s="66"/>
      <c r="C275" s="66"/>
      <c r="D275" s="66"/>
      <c r="E275" s="66"/>
      <c r="F275" s="66"/>
      <c r="G275" s="66"/>
      <c r="H275" s="66"/>
      <c r="I275" s="66"/>
      <c r="J275" s="66"/>
      <c r="K275" s="66"/>
      <c r="L275" s="66"/>
      <c r="M275" s="66"/>
      <c r="N275" s="66"/>
      <c r="O275" s="66"/>
      <c r="P275" s="66"/>
      <c r="Q275" s="66"/>
      <c r="R275" s="66"/>
      <c r="S275" s="66"/>
      <c r="T275" s="66"/>
      <c r="U275" s="66"/>
      <c r="V275" s="66"/>
      <c r="W275" s="66"/>
      <c r="X275" s="66"/>
      <c r="Y275" s="66"/>
      <c r="Z275" s="66"/>
      <c r="AA275" s="66"/>
    </row>
    <row r="276" spans="1:27" ht="14" x14ac:dyDescent="0.3">
      <c r="A276" s="66"/>
      <c r="B276" s="66"/>
      <c r="C276" s="66"/>
      <c r="D276" s="66"/>
      <c r="E276" s="66"/>
      <c r="F276" s="66"/>
      <c r="G276" s="66"/>
      <c r="H276" s="66"/>
      <c r="I276" s="66"/>
      <c r="J276" s="66"/>
      <c r="K276" s="66"/>
      <c r="L276" s="66"/>
      <c r="M276" s="66"/>
      <c r="N276" s="66"/>
      <c r="O276" s="66"/>
      <c r="P276" s="66"/>
      <c r="Q276" s="66"/>
      <c r="R276" s="66"/>
      <c r="S276" s="66"/>
      <c r="T276" s="66"/>
      <c r="U276" s="66"/>
      <c r="V276" s="66"/>
      <c r="W276" s="66"/>
      <c r="X276" s="66"/>
      <c r="Y276" s="66"/>
      <c r="Z276" s="66"/>
      <c r="AA276" s="66"/>
    </row>
    <row r="277" spans="1:27" ht="14" x14ac:dyDescent="0.3">
      <c r="A277" s="66"/>
      <c r="B277" s="66"/>
      <c r="C277" s="66"/>
      <c r="D277" s="66"/>
      <c r="E277" s="66"/>
      <c r="F277" s="66"/>
      <c r="G277" s="66"/>
      <c r="H277" s="66"/>
      <c r="I277" s="66"/>
      <c r="J277" s="66"/>
      <c r="K277" s="66"/>
      <c r="L277" s="66"/>
      <c r="M277" s="66"/>
      <c r="N277" s="66"/>
      <c r="O277" s="66"/>
      <c r="P277" s="66"/>
      <c r="Q277" s="66"/>
      <c r="R277" s="66"/>
      <c r="S277" s="66"/>
      <c r="T277" s="66"/>
      <c r="U277" s="66"/>
      <c r="V277" s="66"/>
      <c r="W277" s="66"/>
      <c r="X277" s="66"/>
      <c r="Y277" s="66"/>
      <c r="Z277" s="66"/>
      <c r="AA277" s="66"/>
    </row>
    <row r="278" spans="1:27" ht="14" x14ac:dyDescent="0.3">
      <c r="A278" s="66"/>
      <c r="B278" s="66"/>
      <c r="C278" s="66"/>
      <c r="D278" s="66"/>
      <c r="E278" s="66"/>
      <c r="F278" s="66"/>
      <c r="G278" s="66"/>
      <c r="H278" s="66"/>
      <c r="I278" s="66"/>
      <c r="J278" s="66"/>
      <c r="K278" s="66"/>
      <c r="L278" s="66"/>
      <c r="M278" s="66"/>
      <c r="N278" s="66"/>
      <c r="O278" s="66"/>
      <c r="P278" s="66"/>
      <c r="Q278" s="66"/>
      <c r="R278" s="66"/>
      <c r="S278" s="66"/>
      <c r="T278" s="66"/>
      <c r="U278" s="66"/>
      <c r="V278" s="66"/>
      <c r="W278" s="66"/>
      <c r="X278" s="66"/>
      <c r="Y278" s="66"/>
      <c r="Z278" s="66"/>
      <c r="AA278" s="66"/>
    </row>
    <row r="279" spans="1:27" ht="14" x14ac:dyDescent="0.3">
      <c r="A279" s="66"/>
      <c r="B279" s="66"/>
      <c r="C279" s="66"/>
      <c r="D279" s="66"/>
      <c r="E279" s="66"/>
      <c r="F279" s="66"/>
      <c r="G279" s="66"/>
      <c r="H279" s="66"/>
      <c r="I279" s="66"/>
      <c r="J279" s="66"/>
      <c r="K279" s="66"/>
      <c r="L279" s="66"/>
      <c r="M279" s="66"/>
      <c r="N279" s="66"/>
      <c r="O279" s="66"/>
      <c r="P279" s="66"/>
      <c r="Q279" s="66"/>
      <c r="R279" s="66"/>
      <c r="S279" s="66"/>
      <c r="T279" s="66"/>
      <c r="U279" s="66"/>
      <c r="V279" s="66"/>
      <c r="W279" s="66"/>
      <c r="X279" s="66"/>
      <c r="Y279" s="66"/>
      <c r="Z279" s="66"/>
      <c r="AA279" s="66"/>
    </row>
    <row r="280" spans="1:27" ht="14" x14ac:dyDescent="0.3">
      <c r="A280" s="66"/>
      <c r="B280" s="66"/>
      <c r="C280" s="66"/>
      <c r="D280" s="66"/>
      <c r="E280" s="66"/>
      <c r="F280" s="66"/>
      <c r="G280" s="66"/>
      <c r="H280" s="66"/>
      <c r="I280" s="66"/>
      <c r="J280" s="66"/>
      <c r="K280" s="66"/>
      <c r="L280" s="66"/>
      <c r="M280" s="66"/>
      <c r="N280" s="66"/>
      <c r="O280" s="66"/>
      <c r="P280" s="66"/>
      <c r="Q280" s="66"/>
      <c r="R280" s="66"/>
      <c r="S280" s="66"/>
      <c r="T280" s="66"/>
      <c r="U280" s="66"/>
      <c r="V280" s="66"/>
      <c r="W280" s="66"/>
      <c r="X280" s="66"/>
      <c r="Y280" s="66"/>
      <c r="Z280" s="66"/>
      <c r="AA280" s="66"/>
    </row>
    <row r="281" spans="1:27" ht="14" x14ac:dyDescent="0.3">
      <c r="A281" s="66"/>
      <c r="B281" s="66"/>
      <c r="C281" s="66"/>
      <c r="D281" s="66"/>
      <c r="E281" s="66"/>
      <c r="F281" s="66"/>
      <c r="G281" s="66"/>
      <c r="H281" s="66"/>
      <c r="I281" s="66"/>
      <c r="J281" s="66"/>
      <c r="K281" s="66"/>
      <c r="L281" s="66"/>
      <c r="M281" s="66"/>
      <c r="N281" s="66"/>
      <c r="O281" s="66"/>
      <c r="P281" s="66"/>
      <c r="Q281" s="66"/>
      <c r="R281" s="66"/>
      <c r="S281" s="66"/>
      <c r="T281" s="66"/>
      <c r="U281" s="66"/>
      <c r="V281" s="66"/>
      <c r="W281" s="66"/>
      <c r="X281" s="66"/>
      <c r="Y281" s="66"/>
      <c r="Z281" s="66"/>
      <c r="AA281" s="66"/>
    </row>
    <row r="282" spans="1:27" ht="14" x14ac:dyDescent="0.3">
      <c r="A282" s="66"/>
      <c r="B282" s="66"/>
      <c r="C282" s="66"/>
      <c r="D282" s="66"/>
      <c r="E282" s="66"/>
      <c r="F282" s="66"/>
      <c r="G282" s="66"/>
      <c r="H282" s="66"/>
      <c r="I282" s="66"/>
      <c r="J282" s="66"/>
      <c r="K282" s="66"/>
      <c r="L282" s="66"/>
      <c r="M282" s="66"/>
      <c r="N282" s="66"/>
      <c r="O282" s="66"/>
      <c r="P282" s="66"/>
      <c r="Q282" s="66"/>
      <c r="R282" s="66"/>
      <c r="S282" s="66"/>
      <c r="T282" s="66"/>
      <c r="U282" s="66"/>
      <c r="V282" s="66"/>
      <c r="W282" s="66"/>
      <c r="X282" s="66"/>
      <c r="Y282" s="66"/>
      <c r="Z282" s="66"/>
      <c r="AA282" s="66"/>
    </row>
    <row r="283" spans="1:27" ht="14" x14ac:dyDescent="0.3">
      <c r="A283" s="66"/>
      <c r="B283" s="66"/>
      <c r="C283" s="66"/>
      <c r="D283" s="66"/>
      <c r="E283" s="66"/>
      <c r="F283" s="66"/>
      <c r="G283" s="66"/>
      <c r="H283" s="66"/>
      <c r="I283" s="66"/>
      <c r="J283" s="66"/>
      <c r="K283" s="66"/>
      <c r="L283" s="66"/>
      <c r="M283" s="66"/>
      <c r="N283" s="66"/>
      <c r="O283" s="66"/>
      <c r="P283" s="66"/>
      <c r="Q283" s="66"/>
      <c r="R283" s="66"/>
      <c r="S283" s="66"/>
      <c r="T283" s="66"/>
      <c r="U283" s="66"/>
      <c r="V283" s="66"/>
      <c r="W283" s="66"/>
      <c r="X283" s="66"/>
      <c r="Y283" s="66"/>
      <c r="Z283" s="66"/>
      <c r="AA283" s="66"/>
    </row>
    <row r="284" spans="1:27" ht="14" x14ac:dyDescent="0.3">
      <c r="A284" s="66"/>
      <c r="B284" s="66"/>
      <c r="C284" s="66"/>
      <c r="D284" s="66"/>
      <c r="E284" s="66"/>
      <c r="F284" s="66"/>
      <c r="G284" s="66"/>
      <c r="H284" s="66"/>
      <c r="I284" s="66"/>
      <c r="J284" s="66"/>
      <c r="K284" s="66"/>
      <c r="L284" s="66"/>
      <c r="M284" s="66"/>
      <c r="N284" s="66"/>
      <c r="O284" s="66"/>
      <c r="P284" s="66"/>
      <c r="Q284" s="66"/>
      <c r="R284" s="66"/>
      <c r="S284" s="66"/>
      <c r="T284" s="66"/>
      <c r="U284" s="66"/>
      <c r="V284" s="66"/>
      <c r="W284" s="66"/>
      <c r="X284" s="66"/>
      <c r="Y284" s="66"/>
      <c r="Z284" s="66"/>
      <c r="AA284" s="66"/>
    </row>
    <row r="285" spans="1:27" ht="14" x14ac:dyDescent="0.3">
      <c r="A285" s="66"/>
      <c r="B285" s="66"/>
      <c r="C285" s="66"/>
      <c r="D285" s="66"/>
      <c r="E285" s="66"/>
      <c r="F285" s="66"/>
      <c r="G285" s="66"/>
      <c r="H285" s="66"/>
      <c r="I285" s="66"/>
      <c r="J285" s="66"/>
      <c r="K285" s="66"/>
      <c r="L285" s="66"/>
      <c r="M285" s="66"/>
      <c r="N285" s="66"/>
      <c r="O285" s="66"/>
      <c r="P285" s="66"/>
      <c r="Q285" s="66"/>
      <c r="R285" s="66"/>
      <c r="S285" s="66"/>
      <c r="T285" s="66"/>
      <c r="U285" s="66"/>
      <c r="V285" s="66"/>
      <c r="W285" s="66"/>
      <c r="X285" s="66"/>
      <c r="Y285" s="66"/>
      <c r="Z285" s="66"/>
      <c r="AA285" s="66"/>
    </row>
    <row r="286" spans="1:27" ht="14" x14ac:dyDescent="0.3">
      <c r="A286" s="66"/>
      <c r="B286" s="66"/>
      <c r="C286" s="66"/>
      <c r="D286" s="66"/>
      <c r="E286" s="66"/>
      <c r="F286" s="66"/>
      <c r="G286" s="66"/>
      <c r="H286" s="66"/>
      <c r="I286" s="66"/>
      <c r="J286" s="66"/>
      <c r="K286" s="66"/>
      <c r="L286" s="66"/>
      <c r="M286" s="66"/>
      <c r="N286" s="66"/>
      <c r="O286" s="66"/>
      <c r="P286" s="66"/>
      <c r="Q286" s="66"/>
      <c r="R286" s="66"/>
      <c r="S286" s="66"/>
      <c r="T286" s="66"/>
      <c r="U286" s="66"/>
      <c r="V286" s="66"/>
      <c r="W286" s="66"/>
      <c r="X286" s="66"/>
      <c r="Y286" s="66"/>
      <c r="Z286" s="66"/>
      <c r="AA286" s="66"/>
    </row>
    <row r="287" spans="1:27" ht="14" x14ac:dyDescent="0.3">
      <c r="A287" s="66"/>
      <c r="B287" s="66"/>
      <c r="C287" s="66"/>
      <c r="D287" s="66"/>
      <c r="E287" s="66"/>
      <c r="F287" s="66"/>
      <c r="G287" s="66"/>
      <c r="H287" s="66"/>
      <c r="I287" s="66"/>
      <c r="J287" s="66"/>
      <c r="K287" s="66"/>
      <c r="L287" s="66"/>
      <c r="M287" s="66"/>
      <c r="N287" s="66"/>
      <c r="O287" s="66"/>
      <c r="P287" s="66"/>
      <c r="Q287" s="66"/>
      <c r="R287" s="66"/>
      <c r="S287" s="66"/>
      <c r="T287" s="66"/>
      <c r="U287" s="66"/>
      <c r="V287" s="66"/>
      <c r="W287" s="66"/>
      <c r="X287" s="66"/>
      <c r="Y287" s="66"/>
      <c r="Z287" s="66"/>
      <c r="AA287" s="66"/>
    </row>
    <row r="288" spans="1:27" ht="14" x14ac:dyDescent="0.3">
      <c r="A288" s="66"/>
      <c r="B288" s="66"/>
      <c r="C288" s="66"/>
      <c r="D288" s="66"/>
      <c r="E288" s="66"/>
      <c r="F288" s="66"/>
      <c r="G288" s="66"/>
      <c r="H288" s="66"/>
      <c r="I288" s="66"/>
      <c r="J288" s="66"/>
      <c r="K288" s="66"/>
      <c r="L288" s="66"/>
      <c r="M288" s="66"/>
      <c r="N288" s="66"/>
      <c r="O288" s="66"/>
      <c r="P288" s="66"/>
      <c r="Q288" s="66"/>
      <c r="R288" s="66"/>
      <c r="S288" s="66"/>
      <c r="T288" s="66"/>
      <c r="U288" s="66"/>
      <c r="V288" s="66"/>
      <c r="W288" s="66"/>
      <c r="X288" s="66"/>
      <c r="Y288" s="66"/>
      <c r="Z288" s="66"/>
      <c r="AA288" s="66"/>
    </row>
    <row r="289" spans="1:27" ht="14" x14ac:dyDescent="0.3">
      <c r="A289" s="66"/>
      <c r="B289" s="66"/>
      <c r="C289" s="66"/>
      <c r="D289" s="66"/>
      <c r="E289" s="66"/>
      <c r="F289" s="66"/>
      <c r="G289" s="66"/>
      <c r="H289" s="66"/>
      <c r="I289" s="66"/>
      <c r="J289" s="66"/>
      <c r="K289" s="66"/>
      <c r="L289" s="66"/>
      <c r="M289" s="66"/>
      <c r="N289" s="66"/>
      <c r="O289" s="66"/>
      <c r="P289" s="66"/>
      <c r="Q289" s="66"/>
      <c r="R289" s="66"/>
      <c r="S289" s="66"/>
      <c r="T289" s="66"/>
      <c r="U289" s="66"/>
      <c r="V289" s="66"/>
      <c r="W289" s="66"/>
      <c r="X289" s="66"/>
      <c r="Y289" s="66"/>
      <c r="Z289" s="66"/>
      <c r="AA289" s="66"/>
    </row>
    <row r="290" spans="1:27" ht="14" x14ac:dyDescent="0.3">
      <c r="A290" s="66"/>
      <c r="B290" s="66"/>
      <c r="C290" s="66"/>
      <c r="D290" s="66"/>
      <c r="E290" s="66"/>
      <c r="F290" s="66"/>
      <c r="G290" s="66"/>
      <c r="H290" s="66"/>
      <c r="I290" s="66"/>
      <c r="J290" s="66"/>
      <c r="K290" s="66"/>
      <c r="L290" s="66"/>
      <c r="M290" s="66"/>
      <c r="N290" s="66"/>
      <c r="O290" s="66"/>
      <c r="P290" s="66"/>
      <c r="Q290" s="66"/>
      <c r="R290" s="66"/>
      <c r="S290" s="66"/>
      <c r="T290" s="66"/>
      <c r="U290" s="66"/>
      <c r="V290" s="66"/>
      <c r="W290" s="66"/>
      <c r="X290" s="66"/>
      <c r="Y290" s="66"/>
      <c r="Z290" s="66"/>
      <c r="AA290" s="66"/>
    </row>
    <row r="291" spans="1:27" ht="14" x14ac:dyDescent="0.3">
      <c r="A291" s="66"/>
      <c r="B291" s="66"/>
      <c r="C291" s="66"/>
      <c r="D291" s="66"/>
      <c r="E291" s="66"/>
      <c r="F291" s="66"/>
      <c r="G291" s="66"/>
      <c r="H291" s="66"/>
      <c r="I291" s="66"/>
      <c r="J291" s="66"/>
      <c r="K291" s="66"/>
      <c r="L291" s="66"/>
      <c r="M291" s="66"/>
      <c r="N291" s="66"/>
      <c r="O291" s="66"/>
      <c r="P291" s="66"/>
      <c r="Q291" s="66"/>
      <c r="R291" s="66"/>
      <c r="S291" s="66"/>
      <c r="T291" s="66"/>
      <c r="U291" s="66"/>
      <c r="V291" s="66"/>
      <c r="W291" s="66"/>
      <c r="X291" s="66"/>
      <c r="Y291" s="66"/>
      <c r="Z291" s="66"/>
      <c r="AA291" s="66"/>
    </row>
    <row r="292" spans="1:27" ht="14" x14ac:dyDescent="0.3">
      <c r="A292" s="66"/>
      <c r="B292" s="66"/>
      <c r="C292" s="66"/>
      <c r="D292" s="66"/>
      <c r="E292" s="66"/>
      <c r="F292" s="66"/>
      <c r="G292" s="66"/>
      <c r="H292" s="66"/>
      <c r="I292" s="66"/>
      <c r="J292" s="66"/>
      <c r="K292" s="66"/>
      <c r="L292" s="66"/>
      <c r="M292" s="66"/>
      <c r="N292" s="66"/>
      <c r="O292" s="66"/>
      <c r="P292" s="66"/>
      <c r="Q292" s="66"/>
      <c r="R292" s="66"/>
      <c r="S292" s="66"/>
      <c r="T292" s="66"/>
      <c r="U292" s="66"/>
      <c r="V292" s="66"/>
      <c r="W292" s="66"/>
      <c r="X292" s="66"/>
      <c r="Y292" s="66"/>
      <c r="Z292" s="66"/>
      <c r="AA292" s="66"/>
    </row>
    <row r="293" spans="1:27" ht="14" x14ac:dyDescent="0.3">
      <c r="A293" s="66"/>
      <c r="B293" s="66"/>
      <c r="C293" s="66"/>
      <c r="D293" s="66"/>
      <c r="E293" s="66"/>
      <c r="F293" s="66"/>
      <c r="G293" s="66"/>
      <c r="H293" s="66"/>
      <c r="I293" s="66"/>
      <c r="J293" s="66"/>
      <c r="K293" s="66"/>
      <c r="L293" s="66"/>
      <c r="M293" s="66"/>
      <c r="N293" s="66"/>
      <c r="O293" s="66"/>
      <c r="P293" s="66"/>
      <c r="Q293" s="66"/>
      <c r="R293" s="66"/>
      <c r="S293" s="66"/>
      <c r="T293" s="66"/>
      <c r="U293" s="66"/>
      <c r="V293" s="66"/>
      <c r="W293" s="66"/>
      <c r="X293" s="66"/>
      <c r="Y293" s="66"/>
      <c r="Z293" s="66"/>
      <c r="AA293" s="66"/>
    </row>
    <row r="294" spans="1:27" ht="14" x14ac:dyDescent="0.3">
      <c r="A294" s="66"/>
      <c r="B294" s="66"/>
      <c r="C294" s="66"/>
      <c r="D294" s="66"/>
      <c r="E294" s="66"/>
      <c r="F294" s="66"/>
      <c r="G294" s="66"/>
      <c r="H294" s="66"/>
      <c r="I294" s="66"/>
      <c r="J294" s="66"/>
      <c r="K294" s="66"/>
      <c r="L294" s="66"/>
      <c r="M294" s="66"/>
      <c r="N294" s="66"/>
      <c r="O294" s="66"/>
      <c r="P294" s="66"/>
      <c r="Q294" s="66"/>
      <c r="R294" s="66"/>
      <c r="S294" s="66"/>
      <c r="T294" s="66"/>
      <c r="U294" s="66"/>
      <c r="V294" s="66"/>
      <c r="W294" s="66"/>
      <c r="X294" s="66"/>
      <c r="Y294" s="66"/>
      <c r="Z294" s="66"/>
      <c r="AA294" s="66"/>
    </row>
    <row r="295" spans="1:27" ht="14" x14ac:dyDescent="0.3">
      <c r="A295" s="66"/>
      <c r="B295" s="66"/>
      <c r="C295" s="66"/>
      <c r="D295" s="66"/>
      <c r="E295" s="66"/>
      <c r="F295" s="66"/>
      <c r="G295" s="66"/>
      <c r="H295" s="66"/>
      <c r="I295" s="66"/>
      <c r="J295" s="66"/>
      <c r="K295" s="66"/>
      <c r="L295" s="66"/>
      <c r="M295" s="66"/>
      <c r="N295" s="66"/>
      <c r="O295" s="66"/>
      <c r="P295" s="66"/>
      <c r="Q295" s="66"/>
      <c r="R295" s="66"/>
      <c r="S295" s="66"/>
      <c r="T295" s="66"/>
      <c r="U295" s="66"/>
      <c r="V295" s="66"/>
      <c r="W295" s="66"/>
      <c r="X295" s="66"/>
      <c r="Y295" s="66"/>
      <c r="Z295" s="66"/>
      <c r="AA295" s="66"/>
    </row>
    <row r="296" spans="1:27" ht="14" x14ac:dyDescent="0.3">
      <c r="A296" s="66"/>
      <c r="B296" s="66"/>
      <c r="C296" s="66"/>
      <c r="D296" s="66"/>
      <c r="E296" s="66"/>
      <c r="F296" s="66"/>
      <c r="G296" s="66"/>
      <c r="H296" s="66"/>
      <c r="I296" s="66"/>
      <c r="J296" s="66"/>
      <c r="K296" s="66"/>
      <c r="L296" s="66"/>
      <c r="M296" s="66"/>
      <c r="N296" s="66"/>
      <c r="O296" s="66"/>
      <c r="P296" s="66"/>
      <c r="Q296" s="66"/>
      <c r="R296" s="66"/>
      <c r="S296" s="66"/>
      <c r="T296" s="66"/>
      <c r="U296" s="66"/>
      <c r="V296" s="66"/>
      <c r="W296" s="66"/>
      <c r="X296" s="66"/>
      <c r="Y296" s="66"/>
      <c r="Z296" s="66"/>
      <c r="AA296" s="66"/>
    </row>
    <row r="297" spans="1:27" ht="14" x14ac:dyDescent="0.3">
      <c r="A297" s="66"/>
      <c r="B297" s="66"/>
      <c r="C297" s="66"/>
      <c r="D297" s="66"/>
      <c r="E297" s="66"/>
      <c r="F297" s="66"/>
      <c r="G297" s="66"/>
      <c r="H297" s="66"/>
      <c r="I297" s="66"/>
      <c r="J297" s="66"/>
      <c r="K297" s="66"/>
      <c r="L297" s="66"/>
      <c r="M297" s="66"/>
      <c r="N297" s="66"/>
      <c r="O297" s="66"/>
      <c r="P297" s="66"/>
      <c r="Q297" s="66"/>
      <c r="R297" s="66"/>
      <c r="S297" s="66"/>
      <c r="T297" s="66"/>
      <c r="U297" s="66"/>
      <c r="V297" s="66"/>
      <c r="W297" s="66"/>
      <c r="X297" s="66"/>
      <c r="Y297" s="66"/>
      <c r="Z297" s="66"/>
      <c r="AA297" s="66"/>
    </row>
    <row r="298" spans="1:27" ht="14" x14ac:dyDescent="0.3">
      <c r="A298" s="66"/>
      <c r="B298" s="66"/>
      <c r="C298" s="66"/>
      <c r="D298" s="66"/>
      <c r="E298" s="66"/>
      <c r="F298" s="66"/>
      <c r="G298" s="66"/>
      <c r="H298" s="66"/>
      <c r="I298" s="66"/>
      <c r="J298" s="66"/>
      <c r="K298" s="66"/>
      <c r="L298" s="66"/>
      <c r="M298" s="66"/>
      <c r="N298" s="66"/>
      <c r="O298" s="66"/>
      <c r="P298" s="66"/>
      <c r="Q298" s="66"/>
      <c r="R298" s="66"/>
      <c r="S298" s="66"/>
      <c r="T298" s="66"/>
      <c r="U298" s="66"/>
      <c r="V298" s="66"/>
      <c r="W298" s="66"/>
      <c r="X298" s="66"/>
      <c r="Y298" s="66"/>
      <c r="Z298" s="66"/>
      <c r="AA298" s="66"/>
    </row>
    <row r="299" spans="1:27" ht="14" x14ac:dyDescent="0.3">
      <c r="A299" s="66"/>
      <c r="B299" s="66"/>
      <c r="C299" s="66"/>
      <c r="D299" s="66"/>
      <c r="E299" s="66"/>
      <c r="F299" s="66"/>
      <c r="G299" s="66"/>
      <c r="H299" s="66"/>
      <c r="I299" s="66"/>
      <c r="J299" s="66"/>
      <c r="K299" s="66"/>
      <c r="L299" s="66"/>
      <c r="M299" s="66"/>
      <c r="N299" s="66"/>
      <c r="O299" s="66"/>
      <c r="P299" s="66"/>
      <c r="Q299" s="66"/>
      <c r="R299" s="66"/>
      <c r="S299" s="66"/>
      <c r="T299" s="66"/>
      <c r="U299" s="66"/>
      <c r="V299" s="66"/>
      <c r="W299" s="66"/>
      <c r="X299" s="66"/>
      <c r="Y299" s="66"/>
      <c r="Z299" s="66"/>
      <c r="AA299" s="66"/>
    </row>
    <row r="300" spans="1:27" ht="14" x14ac:dyDescent="0.3">
      <c r="A300" s="66"/>
      <c r="B300" s="66"/>
      <c r="C300" s="66"/>
      <c r="D300" s="66"/>
      <c r="E300" s="66"/>
      <c r="F300" s="66"/>
      <c r="G300" s="66"/>
      <c r="H300" s="66"/>
      <c r="I300" s="66"/>
      <c r="J300" s="66"/>
      <c r="K300" s="66"/>
      <c r="L300" s="66"/>
      <c r="M300" s="66"/>
      <c r="N300" s="66"/>
      <c r="O300" s="66"/>
      <c r="P300" s="66"/>
      <c r="Q300" s="66"/>
      <c r="R300" s="66"/>
      <c r="S300" s="66"/>
      <c r="T300" s="66"/>
      <c r="U300" s="66"/>
      <c r="V300" s="66"/>
      <c r="W300" s="66"/>
      <c r="X300" s="66"/>
      <c r="Y300" s="66"/>
      <c r="Z300" s="66"/>
      <c r="AA300" s="66"/>
    </row>
    <row r="301" spans="1:27" ht="14" x14ac:dyDescent="0.3">
      <c r="A301" s="66"/>
      <c r="B301" s="66"/>
      <c r="C301" s="66"/>
      <c r="D301" s="66"/>
      <c r="E301" s="66"/>
      <c r="F301" s="66"/>
      <c r="G301" s="66"/>
      <c r="H301" s="66"/>
      <c r="I301" s="66"/>
      <c r="J301" s="66"/>
      <c r="K301" s="66"/>
      <c r="L301" s="66"/>
      <c r="M301" s="66"/>
      <c r="N301" s="66"/>
      <c r="O301" s="66"/>
      <c r="P301" s="66"/>
      <c r="Q301" s="66"/>
      <c r="R301" s="66"/>
      <c r="S301" s="66"/>
      <c r="T301" s="66"/>
      <c r="U301" s="66"/>
      <c r="V301" s="66"/>
      <c r="W301" s="66"/>
      <c r="X301" s="66"/>
      <c r="Y301" s="66"/>
      <c r="Z301" s="66"/>
      <c r="AA301" s="66"/>
    </row>
    <row r="302" spans="1:27" ht="14" x14ac:dyDescent="0.3">
      <c r="A302" s="66"/>
      <c r="B302" s="66"/>
      <c r="C302" s="66"/>
      <c r="D302" s="66"/>
      <c r="E302" s="66"/>
      <c r="F302" s="66"/>
      <c r="G302" s="66"/>
      <c r="H302" s="66"/>
      <c r="I302" s="66"/>
      <c r="J302" s="66"/>
      <c r="K302" s="66"/>
      <c r="L302" s="66"/>
      <c r="M302" s="66"/>
      <c r="N302" s="66"/>
      <c r="O302" s="66"/>
      <c r="P302" s="66"/>
      <c r="Q302" s="66"/>
      <c r="R302" s="66"/>
      <c r="S302" s="66"/>
      <c r="T302" s="66"/>
      <c r="U302" s="66"/>
      <c r="V302" s="66"/>
      <c r="W302" s="66"/>
      <c r="X302" s="66"/>
      <c r="Y302" s="66"/>
      <c r="Z302" s="66"/>
      <c r="AA302" s="66"/>
    </row>
    <row r="303" spans="1:27" ht="14" x14ac:dyDescent="0.3">
      <c r="A303" s="66"/>
      <c r="B303" s="66"/>
      <c r="C303" s="66"/>
      <c r="D303" s="66"/>
      <c r="E303" s="66"/>
      <c r="F303" s="66"/>
      <c r="G303" s="66"/>
      <c r="H303" s="66"/>
      <c r="I303" s="66"/>
      <c r="J303" s="66"/>
      <c r="K303" s="66"/>
      <c r="L303" s="66"/>
      <c r="M303" s="66"/>
      <c r="N303" s="66"/>
      <c r="O303" s="66"/>
      <c r="P303" s="66"/>
      <c r="Q303" s="66"/>
      <c r="R303" s="66"/>
      <c r="S303" s="66"/>
      <c r="T303" s="66"/>
      <c r="U303" s="66"/>
      <c r="V303" s="66"/>
      <c r="W303" s="66"/>
      <c r="X303" s="66"/>
      <c r="Y303" s="66"/>
      <c r="Z303" s="66"/>
      <c r="AA303" s="66"/>
    </row>
    <row r="304" spans="1:27" ht="14" x14ac:dyDescent="0.3">
      <c r="A304" s="66"/>
      <c r="B304" s="66"/>
      <c r="C304" s="66"/>
      <c r="D304" s="66"/>
      <c r="E304" s="66"/>
      <c r="F304" s="66"/>
      <c r="G304" s="66"/>
      <c r="H304" s="66"/>
      <c r="I304" s="66"/>
      <c r="J304" s="66"/>
      <c r="K304" s="66"/>
      <c r="L304" s="66"/>
      <c r="M304" s="66"/>
      <c r="N304" s="66"/>
      <c r="O304" s="66"/>
      <c r="P304" s="66"/>
      <c r="Q304" s="66"/>
      <c r="R304" s="66"/>
      <c r="S304" s="66"/>
      <c r="T304" s="66"/>
      <c r="U304" s="66"/>
      <c r="V304" s="66"/>
      <c r="W304" s="66"/>
      <c r="X304" s="66"/>
      <c r="Y304" s="66"/>
      <c r="Z304" s="66"/>
      <c r="AA304" s="66"/>
    </row>
    <row r="305" spans="1:27" ht="14" x14ac:dyDescent="0.3">
      <c r="A305" s="66"/>
      <c r="B305" s="66"/>
      <c r="C305" s="66"/>
      <c r="D305" s="66"/>
      <c r="E305" s="66"/>
      <c r="F305" s="66"/>
      <c r="G305" s="66"/>
      <c r="H305" s="66"/>
      <c r="I305" s="66"/>
      <c r="J305" s="66"/>
      <c r="K305" s="66"/>
      <c r="L305" s="66"/>
      <c r="M305" s="66"/>
      <c r="N305" s="66"/>
      <c r="O305" s="66"/>
      <c r="P305" s="66"/>
      <c r="Q305" s="66"/>
      <c r="R305" s="66"/>
      <c r="S305" s="66"/>
      <c r="T305" s="66"/>
      <c r="U305" s="66"/>
      <c r="V305" s="66"/>
      <c r="W305" s="66"/>
      <c r="X305" s="66"/>
      <c r="Y305" s="66"/>
      <c r="Z305" s="66"/>
      <c r="AA305" s="66"/>
    </row>
    <row r="306" spans="1:27" ht="14" x14ac:dyDescent="0.3">
      <c r="A306" s="66"/>
      <c r="B306" s="66"/>
      <c r="C306" s="66"/>
      <c r="D306" s="66"/>
      <c r="E306" s="66"/>
      <c r="F306" s="66"/>
      <c r="G306" s="66"/>
      <c r="H306" s="66"/>
      <c r="I306" s="66"/>
      <c r="J306" s="66"/>
      <c r="K306" s="66"/>
      <c r="L306" s="66"/>
      <c r="M306" s="66"/>
      <c r="N306" s="66"/>
      <c r="O306" s="66"/>
      <c r="P306" s="66"/>
      <c r="Q306" s="66"/>
      <c r="R306" s="66"/>
      <c r="S306" s="66"/>
      <c r="T306" s="66"/>
      <c r="U306" s="66"/>
      <c r="V306" s="66"/>
      <c r="W306" s="66"/>
      <c r="X306" s="66"/>
      <c r="Y306" s="66"/>
      <c r="Z306" s="66"/>
      <c r="AA306" s="66"/>
    </row>
    <row r="307" spans="1:27" ht="14" x14ac:dyDescent="0.3">
      <c r="A307" s="66"/>
      <c r="B307" s="66"/>
      <c r="C307" s="66"/>
      <c r="D307" s="66"/>
      <c r="E307" s="66"/>
      <c r="F307" s="66"/>
      <c r="G307" s="66"/>
      <c r="H307" s="66"/>
      <c r="I307" s="66"/>
      <c r="J307" s="66"/>
      <c r="K307" s="66"/>
      <c r="L307" s="66"/>
      <c r="M307" s="66"/>
      <c r="N307" s="66"/>
      <c r="O307" s="66"/>
      <c r="P307" s="66"/>
      <c r="Q307" s="66"/>
      <c r="R307" s="66"/>
      <c r="S307" s="66"/>
      <c r="T307" s="66"/>
      <c r="U307" s="66"/>
      <c r="V307" s="66"/>
      <c r="W307" s="66"/>
      <c r="X307" s="66"/>
      <c r="Y307" s="66"/>
      <c r="Z307" s="66"/>
      <c r="AA307" s="66"/>
    </row>
    <row r="308" spans="1:27" ht="14" x14ac:dyDescent="0.3">
      <c r="A308" s="66"/>
      <c r="B308" s="66"/>
      <c r="C308" s="66"/>
      <c r="D308" s="66"/>
      <c r="E308" s="66"/>
      <c r="F308" s="66"/>
      <c r="G308" s="66"/>
      <c r="H308" s="66"/>
      <c r="I308" s="66"/>
      <c r="J308" s="66"/>
      <c r="K308" s="66"/>
      <c r="L308" s="66"/>
      <c r="M308" s="66"/>
      <c r="N308" s="66"/>
      <c r="O308" s="66"/>
      <c r="P308" s="66"/>
      <c r="Q308" s="66"/>
      <c r="R308" s="66"/>
      <c r="S308" s="66"/>
      <c r="T308" s="66"/>
      <c r="U308" s="66"/>
      <c r="V308" s="66"/>
      <c r="W308" s="66"/>
      <c r="X308" s="66"/>
      <c r="Y308" s="66"/>
      <c r="Z308" s="66"/>
      <c r="AA308" s="66"/>
    </row>
    <row r="309" spans="1:27" ht="14" x14ac:dyDescent="0.3">
      <c r="A309" s="66"/>
      <c r="B309" s="66"/>
      <c r="C309" s="66"/>
      <c r="D309" s="66"/>
      <c r="E309" s="66"/>
      <c r="F309" s="66"/>
      <c r="G309" s="66"/>
      <c r="H309" s="66"/>
      <c r="I309" s="66"/>
      <c r="J309" s="66"/>
      <c r="K309" s="66"/>
      <c r="L309" s="66"/>
      <c r="M309" s="66"/>
      <c r="N309" s="66"/>
      <c r="O309" s="66"/>
      <c r="P309" s="66"/>
      <c r="Q309" s="66"/>
      <c r="R309" s="66"/>
      <c r="S309" s="66"/>
      <c r="T309" s="66"/>
      <c r="U309" s="66"/>
      <c r="V309" s="66"/>
      <c r="W309" s="66"/>
      <c r="X309" s="66"/>
      <c r="Y309" s="66"/>
      <c r="Z309" s="66"/>
      <c r="AA309" s="66"/>
    </row>
    <row r="310" spans="1:27" ht="14" x14ac:dyDescent="0.3">
      <c r="A310" s="66"/>
      <c r="B310" s="66"/>
      <c r="C310" s="66"/>
      <c r="D310" s="66"/>
      <c r="E310" s="66"/>
      <c r="F310" s="66"/>
      <c r="G310" s="66"/>
      <c r="H310" s="66"/>
      <c r="I310" s="66"/>
      <c r="J310" s="66"/>
      <c r="K310" s="66"/>
      <c r="L310" s="66"/>
      <c r="M310" s="66"/>
      <c r="N310" s="66"/>
      <c r="O310" s="66"/>
      <c r="P310" s="66"/>
      <c r="Q310" s="66"/>
      <c r="R310" s="66"/>
      <c r="S310" s="66"/>
      <c r="T310" s="66"/>
      <c r="U310" s="66"/>
      <c r="V310" s="66"/>
      <c r="W310" s="66"/>
      <c r="X310" s="66"/>
      <c r="Y310" s="66"/>
      <c r="Z310" s="66"/>
      <c r="AA310" s="66"/>
    </row>
    <row r="311" spans="1:27" ht="14" x14ac:dyDescent="0.3">
      <c r="A311" s="66"/>
      <c r="B311" s="66"/>
      <c r="C311" s="66"/>
      <c r="D311" s="66"/>
      <c r="E311" s="66"/>
      <c r="F311" s="66"/>
      <c r="G311" s="66"/>
      <c r="H311" s="66"/>
      <c r="I311" s="66"/>
      <c r="J311" s="66"/>
      <c r="K311" s="66"/>
      <c r="L311" s="66"/>
      <c r="M311" s="66"/>
      <c r="N311" s="66"/>
      <c r="O311" s="66"/>
      <c r="P311" s="66"/>
      <c r="Q311" s="66"/>
      <c r="R311" s="66"/>
      <c r="S311" s="66"/>
      <c r="T311" s="66"/>
      <c r="U311" s="66"/>
      <c r="V311" s="66"/>
      <c r="W311" s="66"/>
      <c r="X311" s="66"/>
      <c r="Y311" s="66"/>
      <c r="Z311" s="66"/>
      <c r="AA311" s="66"/>
    </row>
    <row r="312" spans="1:27" ht="14" x14ac:dyDescent="0.3">
      <c r="A312" s="66"/>
      <c r="B312" s="66"/>
      <c r="C312" s="66"/>
      <c r="D312" s="66"/>
      <c r="E312" s="66"/>
      <c r="F312" s="66"/>
      <c r="G312" s="66"/>
      <c r="H312" s="66"/>
      <c r="I312" s="66"/>
      <c r="J312" s="66"/>
      <c r="K312" s="66"/>
      <c r="L312" s="66"/>
      <c r="M312" s="66"/>
      <c r="N312" s="66"/>
      <c r="O312" s="66"/>
      <c r="P312" s="66"/>
      <c r="Q312" s="66"/>
      <c r="R312" s="66"/>
      <c r="S312" s="66"/>
      <c r="T312" s="66"/>
      <c r="U312" s="66"/>
      <c r="V312" s="66"/>
      <c r="W312" s="66"/>
      <c r="X312" s="66"/>
      <c r="Y312" s="66"/>
      <c r="Z312" s="66"/>
      <c r="AA312" s="66"/>
    </row>
    <row r="313" spans="1:27" ht="14" x14ac:dyDescent="0.3">
      <c r="A313" s="66"/>
      <c r="B313" s="66"/>
      <c r="C313" s="66"/>
      <c r="D313" s="66"/>
      <c r="E313" s="66"/>
      <c r="F313" s="66"/>
      <c r="G313" s="66"/>
      <c r="H313" s="66"/>
      <c r="I313" s="66"/>
      <c r="J313" s="66"/>
      <c r="K313" s="66"/>
      <c r="L313" s="66"/>
      <c r="M313" s="66"/>
      <c r="N313" s="66"/>
      <c r="O313" s="66"/>
      <c r="P313" s="66"/>
      <c r="Q313" s="66"/>
      <c r="R313" s="66"/>
      <c r="S313" s="66"/>
      <c r="T313" s="66"/>
      <c r="U313" s="66"/>
      <c r="V313" s="66"/>
      <c r="W313" s="66"/>
      <c r="X313" s="66"/>
      <c r="Y313" s="66"/>
      <c r="Z313" s="66"/>
      <c r="AA313" s="66"/>
    </row>
    <row r="314" spans="1:27" ht="14" x14ac:dyDescent="0.3">
      <c r="A314" s="66"/>
      <c r="B314" s="66"/>
      <c r="C314" s="66"/>
      <c r="D314" s="66"/>
      <c r="E314" s="66"/>
      <c r="F314" s="66"/>
      <c r="G314" s="66"/>
      <c r="H314" s="66"/>
      <c r="I314" s="66"/>
      <c r="J314" s="66"/>
      <c r="K314" s="66"/>
      <c r="L314" s="66"/>
      <c r="M314" s="66"/>
      <c r="N314" s="66"/>
      <c r="O314" s="66"/>
      <c r="P314" s="66"/>
      <c r="Q314" s="66"/>
      <c r="R314" s="66"/>
      <c r="S314" s="66"/>
      <c r="T314" s="66"/>
      <c r="U314" s="66"/>
      <c r="V314" s="66"/>
      <c r="W314" s="66"/>
      <c r="X314" s="66"/>
      <c r="Y314" s="66"/>
      <c r="Z314" s="66"/>
      <c r="AA314" s="66"/>
    </row>
    <row r="315" spans="1:27" ht="14" x14ac:dyDescent="0.3">
      <c r="A315" s="66"/>
      <c r="B315" s="66"/>
      <c r="C315" s="66"/>
      <c r="D315" s="66"/>
      <c r="E315" s="66"/>
      <c r="F315" s="66"/>
      <c r="G315" s="66"/>
      <c r="H315" s="66"/>
      <c r="I315" s="66"/>
      <c r="J315" s="66"/>
      <c r="K315" s="66"/>
      <c r="L315" s="66"/>
      <c r="M315" s="66"/>
      <c r="N315" s="66"/>
      <c r="O315" s="66"/>
      <c r="P315" s="66"/>
      <c r="Q315" s="66"/>
      <c r="R315" s="66"/>
      <c r="S315" s="66"/>
      <c r="T315" s="66"/>
      <c r="U315" s="66"/>
      <c r="V315" s="66"/>
      <c r="W315" s="66"/>
      <c r="X315" s="66"/>
      <c r="Y315" s="66"/>
      <c r="Z315" s="66"/>
      <c r="AA315" s="66"/>
    </row>
    <row r="316" spans="1:27" ht="14" x14ac:dyDescent="0.3">
      <c r="A316" s="66"/>
      <c r="B316" s="66"/>
      <c r="C316" s="66"/>
      <c r="D316" s="66"/>
      <c r="E316" s="66"/>
      <c r="F316" s="66"/>
      <c r="G316" s="66"/>
      <c r="H316" s="66"/>
      <c r="I316" s="66"/>
      <c r="J316" s="66"/>
      <c r="K316" s="66"/>
      <c r="L316" s="66"/>
      <c r="M316" s="66"/>
      <c r="N316" s="66"/>
      <c r="O316" s="66"/>
      <c r="P316" s="66"/>
      <c r="Q316" s="66"/>
      <c r="R316" s="66"/>
      <c r="S316" s="66"/>
      <c r="T316" s="66"/>
      <c r="U316" s="66"/>
      <c r="V316" s="66"/>
      <c r="W316" s="66"/>
      <c r="X316" s="66"/>
      <c r="Y316" s="66"/>
      <c r="Z316" s="66"/>
      <c r="AA316" s="66"/>
    </row>
    <row r="317" spans="1:27" ht="14" x14ac:dyDescent="0.3">
      <c r="A317" s="66"/>
      <c r="B317" s="66"/>
      <c r="C317" s="66"/>
      <c r="D317" s="66"/>
      <c r="E317" s="66"/>
      <c r="F317" s="66"/>
      <c r="G317" s="66"/>
      <c r="H317" s="66"/>
      <c r="I317" s="66"/>
      <c r="J317" s="66"/>
      <c r="K317" s="66"/>
      <c r="L317" s="66"/>
      <c r="M317" s="66"/>
      <c r="N317" s="66"/>
      <c r="O317" s="66"/>
      <c r="P317" s="66"/>
      <c r="Q317" s="66"/>
      <c r="R317" s="66"/>
      <c r="S317" s="66"/>
      <c r="T317" s="66"/>
      <c r="U317" s="66"/>
      <c r="V317" s="66"/>
      <c r="W317" s="66"/>
      <c r="X317" s="66"/>
      <c r="Y317" s="66"/>
      <c r="Z317" s="66"/>
      <c r="AA317" s="66"/>
    </row>
    <row r="318" spans="1:27" ht="14" x14ac:dyDescent="0.3">
      <c r="A318" s="66"/>
      <c r="B318" s="66"/>
      <c r="C318" s="66"/>
      <c r="D318" s="66"/>
      <c r="E318" s="66"/>
      <c r="F318" s="66"/>
      <c r="G318" s="66"/>
      <c r="H318" s="66"/>
      <c r="I318" s="66"/>
      <c r="J318" s="66"/>
      <c r="K318" s="66"/>
      <c r="L318" s="66"/>
      <c r="M318" s="66"/>
      <c r="N318" s="66"/>
      <c r="O318" s="66"/>
      <c r="P318" s="66"/>
      <c r="Q318" s="66"/>
      <c r="R318" s="66"/>
      <c r="S318" s="66"/>
      <c r="T318" s="66"/>
      <c r="U318" s="66"/>
      <c r="V318" s="66"/>
      <c r="W318" s="66"/>
      <c r="X318" s="66"/>
      <c r="Y318" s="66"/>
      <c r="Z318" s="66"/>
      <c r="AA318" s="66"/>
    </row>
    <row r="319" spans="1:27" ht="14" x14ac:dyDescent="0.3">
      <c r="A319" s="66"/>
      <c r="B319" s="66"/>
      <c r="C319" s="66"/>
      <c r="D319" s="66"/>
      <c r="E319" s="66"/>
      <c r="F319" s="66"/>
      <c r="G319" s="66"/>
      <c r="H319" s="66"/>
      <c r="I319" s="66"/>
      <c r="J319" s="66"/>
      <c r="K319" s="66"/>
      <c r="L319" s="66"/>
      <c r="M319" s="66"/>
      <c r="N319" s="66"/>
      <c r="O319" s="66"/>
      <c r="P319" s="66"/>
      <c r="Q319" s="66"/>
      <c r="R319" s="66"/>
      <c r="S319" s="66"/>
      <c r="T319" s="66"/>
      <c r="U319" s="66"/>
      <c r="V319" s="66"/>
      <c r="W319" s="66"/>
      <c r="X319" s="66"/>
      <c r="Y319" s="66"/>
      <c r="Z319" s="66"/>
      <c r="AA319" s="66"/>
    </row>
    <row r="320" spans="1:27" ht="14" x14ac:dyDescent="0.3">
      <c r="A320" s="66"/>
      <c r="B320" s="66"/>
      <c r="C320" s="66"/>
      <c r="D320" s="66"/>
      <c r="E320" s="66"/>
      <c r="F320" s="66"/>
      <c r="G320" s="66"/>
      <c r="H320" s="66"/>
      <c r="I320" s="66"/>
      <c r="J320" s="66"/>
      <c r="K320" s="66"/>
      <c r="L320" s="66"/>
      <c r="M320" s="66"/>
      <c r="N320" s="66"/>
      <c r="O320" s="66"/>
      <c r="P320" s="66"/>
      <c r="Q320" s="66"/>
      <c r="R320" s="66"/>
      <c r="S320" s="66"/>
      <c r="T320" s="66"/>
      <c r="U320" s="66"/>
      <c r="V320" s="66"/>
      <c r="W320" s="66"/>
      <c r="X320" s="66"/>
      <c r="Y320" s="66"/>
      <c r="Z320" s="66"/>
      <c r="AA320" s="66"/>
    </row>
    <row r="321" spans="1:27" ht="14" x14ac:dyDescent="0.3">
      <c r="A321" s="66"/>
      <c r="B321" s="66"/>
      <c r="C321" s="66"/>
      <c r="D321" s="66"/>
      <c r="E321" s="66"/>
      <c r="F321" s="66"/>
      <c r="G321" s="66"/>
      <c r="H321" s="66"/>
      <c r="I321" s="66"/>
      <c r="J321" s="66"/>
      <c r="K321" s="66"/>
      <c r="L321" s="66"/>
      <c r="M321" s="66"/>
      <c r="N321" s="66"/>
      <c r="O321" s="66"/>
      <c r="P321" s="66"/>
      <c r="Q321" s="66"/>
      <c r="R321" s="66"/>
      <c r="S321" s="66"/>
      <c r="T321" s="66"/>
      <c r="U321" s="66"/>
      <c r="V321" s="66"/>
      <c r="W321" s="66"/>
      <c r="X321" s="66"/>
      <c r="Y321" s="66"/>
      <c r="Z321" s="66"/>
      <c r="AA321" s="66"/>
    </row>
    <row r="322" spans="1:27" ht="14" x14ac:dyDescent="0.3">
      <c r="A322" s="66"/>
      <c r="B322" s="66"/>
      <c r="C322" s="66"/>
      <c r="D322" s="66"/>
      <c r="E322" s="66"/>
      <c r="F322" s="66"/>
      <c r="G322" s="66"/>
      <c r="H322" s="66"/>
      <c r="I322" s="66"/>
      <c r="J322" s="66"/>
      <c r="K322" s="66"/>
      <c r="L322" s="66"/>
      <c r="M322" s="66"/>
      <c r="N322" s="66"/>
      <c r="O322" s="66"/>
      <c r="P322" s="66"/>
      <c r="Q322" s="66"/>
      <c r="R322" s="66"/>
      <c r="S322" s="66"/>
      <c r="T322" s="66"/>
      <c r="U322" s="66"/>
      <c r="V322" s="66"/>
      <c r="W322" s="66"/>
      <c r="X322" s="66"/>
      <c r="Y322" s="66"/>
      <c r="Z322" s="66"/>
      <c r="AA322" s="66"/>
    </row>
    <row r="323" spans="1:27" ht="14" x14ac:dyDescent="0.3">
      <c r="A323" s="66"/>
      <c r="B323" s="66"/>
      <c r="C323" s="66"/>
      <c r="D323" s="66"/>
      <c r="E323" s="66"/>
      <c r="F323" s="66"/>
      <c r="G323" s="66"/>
      <c r="H323" s="66"/>
      <c r="I323" s="66"/>
      <c r="J323" s="66"/>
      <c r="K323" s="66"/>
      <c r="L323" s="66"/>
      <c r="M323" s="66"/>
      <c r="N323" s="66"/>
      <c r="O323" s="66"/>
      <c r="P323" s="66"/>
      <c r="Q323" s="66"/>
      <c r="R323" s="66"/>
      <c r="S323" s="66"/>
      <c r="T323" s="66"/>
      <c r="U323" s="66"/>
      <c r="V323" s="66"/>
      <c r="W323" s="66"/>
      <c r="X323" s="66"/>
      <c r="Y323" s="66"/>
      <c r="Z323" s="66"/>
      <c r="AA323" s="66"/>
    </row>
    <row r="324" spans="1:27" ht="14" x14ac:dyDescent="0.3">
      <c r="A324" s="66"/>
      <c r="B324" s="66"/>
      <c r="C324" s="66"/>
      <c r="D324" s="66"/>
      <c r="E324" s="66"/>
      <c r="F324" s="66"/>
      <c r="G324" s="66"/>
      <c r="H324" s="66"/>
      <c r="I324" s="66"/>
      <c r="J324" s="66"/>
      <c r="K324" s="66"/>
      <c r="L324" s="66"/>
      <c r="M324" s="66"/>
      <c r="N324" s="66"/>
      <c r="O324" s="66"/>
      <c r="P324" s="66"/>
      <c r="Q324" s="66"/>
      <c r="R324" s="66"/>
      <c r="S324" s="66"/>
      <c r="T324" s="66"/>
      <c r="U324" s="66"/>
      <c r="V324" s="66"/>
      <c r="W324" s="66"/>
      <c r="X324" s="66"/>
      <c r="Y324" s="66"/>
      <c r="Z324" s="66"/>
      <c r="AA324" s="66"/>
    </row>
    <row r="325" spans="1:27" ht="14" x14ac:dyDescent="0.3">
      <c r="A325" s="66"/>
      <c r="B325" s="66"/>
      <c r="C325" s="66"/>
      <c r="D325" s="66"/>
      <c r="E325" s="66"/>
      <c r="F325" s="66"/>
      <c r="G325" s="66"/>
      <c r="H325" s="66"/>
      <c r="I325" s="66"/>
      <c r="J325" s="66"/>
      <c r="K325" s="66"/>
      <c r="L325" s="66"/>
      <c r="M325" s="66"/>
      <c r="N325" s="66"/>
      <c r="O325" s="66"/>
      <c r="P325" s="66"/>
      <c r="Q325" s="66"/>
      <c r="R325" s="66"/>
      <c r="S325" s="66"/>
      <c r="T325" s="66"/>
      <c r="U325" s="66"/>
      <c r="V325" s="66"/>
      <c r="W325" s="66"/>
      <c r="X325" s="66"/>
      <c r="Y325" s="66"/>
      <c r="Z325" s="66"/>
      <c r="AA325" s="66"/>
    </row>
    <row r="326" spans="1:27" ht="14" x14ac:dyDescent="0.3">
      <c r="A326" s="66"/>
      <c r="B326" s="66"/>
      <c r="C326" s="66"/>
      <c r="D326" s="66"/>
      <c r="E326" s="66"/>
      <c r="F326" s="66"/>
      <c r="G326" s="66"/>
      <c r="H326" s="66"/>
      <c r="I326" s="66"/>
      <c r="J326" s="66"/>
      <c r="K326" s="66"/>
      <c r="L326" s="66"/>
      <c r="M326" s="66"/>
      <c r="N326" s="66"/>
      <c r="O326" s="66"/>
      <c r="P326" s="66"/>
      <c r="Q326" s="66"/>
      <c r="R326" s="66"/>
      <c r="S326" s="66"/>
      <c r="T326" s="66"/>
      <c r="U326" s="66"/>
      <c r="V326" s="66"/>
      <c r="W326" s="66"/>
      <c r="X326" s="66"/>
      <c r="Y326" s="66"/>
      <c r="Z326" s="66"/>
      <c r="AA326" s="66"/>
    </row>
    <row r="327" spans="1:27" ht="14" x14ac:dyDescent="0.3">
      <c r="A327" s="66"/>
      <c r="B327" s="66"/>
      <c r="C327" s="66"/>
      <c r="D327" s="66"/>
      <c r="E327" s="66"/>
      <c r="F327" s="66"/>
      <c r="G327" s="66"/>
      <c r="H327" s="66"/>
      <c r="I327" s="66"/>
      <c r="J327" s="66"/>
      <c r="K327" s="66"/>
      <c r="L327" s="66"/>
      <c r="M327" s="66"/>
      <c r="N327" s="66"/>
      <c r="O327" s="66"/>
      <c r="P327" s="66"/>
      <c r="Q327" s="66"/>
      <c r="R327" s="66"/>
      <c r="S327" s="66"/>
      <c r="T327" s="66"/>
      <c r="U327" s="66"/>
      <c r="V327" s="66"/>
      <c r="W327" s="66"/>
      <c r="X327" s="66"/>
      <c r="Y327" s="66"/>
      <c r="Z327" s="66"/>
      <c r="AA327" s="66"/>
    </row>
    <row r="328" spans="1:27" ht="14" x14ac:dyDescent="0.3">
      <c r="A328" s="66"/>
      <c r="B328" s="66"/>
      <c r="C328" s="66"/>
      <c r="D328" s="66"/>
      <c r="E328" s="66"/>
      <c r="F328" s="66"/>
      <c r="G328" s="66"/>
      <c r="H328" s="66"/>
      <c r="I328" s="66"/>
      <c r="J328" s="66"/>
      <c r="K328" s="66"/>
      <c r="L328" s="66"/>
      <c r="M328" s="66"/>
      <c r="N328" s="66"/>
      <c r="O328" s="66"/>
      <c r="P328" s="66"/>
      <c r="Q328" s="66"/>
      <c r="R328" s="66"/>
      <c r="S328" s="66"/>
      <c r="T328" s="66"/>
      <c r="U328" s="66"/>
      <c r="V328" s="66"/>
      <c r="W328" s="66"/>
      <c r="X328" s="66"/>
      <c r="Y328" s="66"/>
      <c r="Z328" s="66"/>
      <c r="AA328" s="66"/>
    </row>
    <row r="329" spans="1:27" ht="14" x14ac:dyDescent="0.3">
      <c r="A329" s="66"/>
      <c r="B329" s="66"/>
      <c r="C329" s="66"/>
      <c r="D329" s="66"/>
      <c r="E329" s="66"/>
      <c r="F329" s="66"/>
      <c r="G329" s="66"/>
      <c r="H329" s="66"/>
      <c r="I329" s="66"/>
      <c r="J329" s="66"/>
      <c r="K329" s="66"/>
      <c r="L329" s="66"/>
      <c r="M329" s="66"/>
      <c r="N329" s="66"/>
      <c r="O329" s="66"/>
      <c r="P329" s="66"/>
      <c r="Q329" s="66"/>
      <c r="R329" s="66"/>
      <c r="S329" s="66"/>
      <c r="T329" s="66"/>
      <c r="U329" s="66"/>
      <c r="V329" s="66"/>
      <c r="W329" s="66"/>
      <c r="X329" s="66"/>
      <c r="Y329" s="66"/>
      <c r="Z329" s="66"/>
      <c r="AA329" s="66"/>
    </row>
    <row r="330" spans="1:27" ht="14" x14ac:dyDescent="0.3">
      <c r="A330" s="66"/>
      <c r="B330" s="66"/>
      <c r="C330" s="66"/>
      <c r="D330" s="66"/>
      <c r="E330" s="66"/>
      <c r="F330" s="66"/>
      <c r="G330" s="66"/>
      <c r="H330" s="66"/>
      <c r="I330" s="66"/>
      <c r="J330" s="66"/>
      <c r="K330" s="66"/>
      <c r="L330" s="66"/>
      <c r="M330" s="66"/>
      <c r="N330" s="66"/>
      <c r="O330" s="66"/>
      <c r="P330" s="66"/>
      <c r="Q330" s="66"/>
      <c r="R330" s="66"/>
      <c r="S330" s="66"/>
      <c r="T330" s="66"/>
      <c r="U330" s="66"/>
      <c r="V330" s="66"/>
      <c r="W330" s="66"/>
      <c r="X330" s="66"/>
      <c r="Y330" s="66"/>
      <c r="Z330" s="66"/>
      <c r="AA330" s="66"/>
    </row>
    <row r="331" spans="1:27" ht="14" x14ac:dyDescent="0.3">
      <c r="A331" s="66"/>
      <c r="B331" s="66"/>
      <c r="C331" s="66"/>
      <c r="D331" s="66"/>
      <c r="E331" s="66"/>
      <c r="F331" s="66"/>
      <c r="G331" s="66"/>
      <c r="H331" s="66"/>
      <c r="I331" s="66"/>
      <c r="J331" s="66"/>
      <c r="K331" s="66"/>
      <c r="L331" s="66"/>
      <c r="M331" s="66"/>
      <c r="N331" s="66"/>
      <c r="O331" s="66"/>
      <c r="P331" s="66"/>
      <c r="Q331" s="66"/>
      <c r="R331" s="66"/>
      <c r="S331" s="66"/>
      <c r="T331" s="66"/>
      <c r="U331" s="66"/>
      <c r="V331" s="66"/>
      <c r="W331" s="66"/>
      <c r="X331" s="66"/>
      <c r="Y331" s="66"/>
      <c r="Z331" s="66"/>
      <c r="AA331" s="66"/>
    </row>
    <row r="332" spans="1:27" ht="14" x14ac:dyDescent="0.3">
      <c r="A332" s="66"/>
      <c r="B332" s="66"/>
      <c r="C332" s="66"/>
      <c r="D332" s="66"/>
      <c r="E332" s="66"/>
      <c r="F332" s="66"/>
      <c r="G332" s="66"/>
      <c r="H332" s="66"/>
      <c r="I332" s="66"/>
      <c r="J332" s="66"/>
      <c r="K332" s="66"/>
      <c r="L332" s="66"/>
      <c r="M332" s="66"/>
      <c r="N332" s="66"/>
      <c r="O332" s="66"/>
      <c r="P332" s="66"/>
      <c r="Q332" s="66"/>
      <c r="R332" s="66"/>
      <c r="S332" s="66"/>
      <c r="T332" s="66"/>
      <c r="U332" s="66"/>
      <c r="V332" s="66"/>
      <c r="W332" s="66"/>
      <c r="X332" s="66"/>
      <c r="Y332" s="66"/>
      <c r="Z332" s="66"/>
      <c r="AA332" s="66"/>
    </row>
    <row r="333" spans="1:27" ht="14" x14ac:dyDescent="0.3">
      <c r="A333" s="66"/>
      <c r="B333" s="66"/>
      <c r="C333" s="66"/>
      <c r="D333" s="66"/>
      <c r="E333" s="66"/>
      <c r="F333" s="66"/>
      <c r="G333" s="66"/>
      <c r="H333" s="66"/>
      <c r="I333" s="66"/>
      <c r="J333" s="66"/>
      <c r="K333" s="66"/>
      <c r="L333" s="66"/>
      <c r="M333" s="66"/>
      <c r="N333" s="66"/>
      <c r="O333" s="66"/>
      <c r="P333" s="66"/>
      <c r="Q333" s="66"/>
      <c r="R333" s="66"/>
      <c r="S333" s="66"/>
      <c r="T333" s="66"/>
      <c r="U333" s="66"/>
      <c r="V333" s="66"/>
      <c r="W333" s="66"/>
      <c r="X333" s="66"/>
      <c r="Y333" s="66"/>
      <c r="Z333" s="66"/>
      <c r="AA333" s="66"/>
    </row>
    <row r="334" spans="1:27" ht="14" x14ac:dyDescent="0.3">
      <c r="A334" s="66"/>
      <c r="B334" s="66"/>
      <c r="C334" s="66"/>
      <c r="D334" s="66"/>
      <c r="E334" s="66"/>
      <c r="F334" s="66"/>
      <c r="G334" s="66"/>
      <c r="H334" s="66"/>
      <c r="I334" s="66"/>
      <c r="J334" s="66"/>
      <c r="K334" s="66"/>
      <c r="L334" s="66"/>
      <c r="M334" s="66"/>
      <c r="N334" s="66"/>
      <c r="O334" s="66"/>
      <c r="P334" s="66"/>
      <c r="Q334" s="66"/>
      <c r="R334" s="66"/>
      <c r="S334" s="66"/>
      <c r="T334" s="66"/>
      <c r="U334" s="66"/>
      <c r="V334" s="66"/>
      <c r="W334" s="66"/>
      <c r="X334" s="66"/>
      <c r="Y334" s="66"/>
      <c r="Z334" s="66"/>
      <c r="AA334" s="66"/>
    </row>
    <row r="335" spans="1:27" ht="14" x14ac:dyDescent="0.3">
      <c r="A335" s="66"/>
      <c r="B335" s="66"/>
      <c r="C335" s="66"/>
      <c r="D335" s="66"/>
      <c r="E335" s="66"/>
      <c r="F335" s="66"/>
      <c r="G335" s="66"/>
      <c r="H335" s="66"/>
      <c r="I335" s="66"/>
      <c r="J335" s="66"/>
      <c r="K335" s="66"/>
      <c r="L335" s="66"/>
      <c r="M335" s="66"/>
      <c r="N335" s="66"/>
      <c r="O335" s="66"/>
      <c r="P335" s="66"/>
      <c r="Q335" s="66"/>
      <c r="R335" s="66"/>
      <c r="S335" s="66"/>
      <c r="T335" s="66"/>
      <c r="U335" s="66"/>
      <c r="V335" s="66"/>
      <c r="W335" s="66"/>
      <c r="X335" s="66"/>
      <c r="Y335" s="66"/>
      <c r="Z335" s="66"/>
      <c r="AA335" s="66"/>
    </row>
    <row r="336" spans="1:27" ht="14" x14ac:dyDescent="0.3">
      <c r="A336" s="66"/>
      <c r="B336" s="66"/>
      <c r="C336" s="66"/>
      <c r="D336" s="66"/>
      <c r="E336" s="66"/>
      <c r="F336" s="66"/>
      <c r="G336" s="66"/>
      <c r="H336" s="66"/>
      <c r="I336" s="66"/>
      <c r="J336" s="66"/>
      <c r="K336" s="66"/>
      <c r="L336" s="66"/>
      <c r="M336" s="66"/>
      <c r="N336" s="66"/>
      <c r="O336" s="66"/>
      <c r="P336" s="66"/>
      <c r="Q336" s="66"/>
      <c r="R336" s="66"/>
      <c r="S336" s="66"/>
      <c r="T336" s="66"/>
      <c r="U336" s="66"/>
      <c r="V336" s="66"/>
      <c r="W336" s="66"/>
      <c r="X336" s="66"/>
      <c r="Y336" s="66"/>
      <c r="Z336" s="66"/>
      <c r="AA336" s="66"/>
    </row>
    <row r="337" spans="1:27" ht="14" x14ac:dyDescent="0.3">
      <c r="A337" s="66"/>
      <c r="B337" s="66"/>
      <c r="C337" s="66"/>
      <c r="D337" s="66"/>
      <c r="E337" s="66"/>
      <c r="F337" s="66"/>
      <c r="G337" s="66"/>
      <c r="H337" s="66"/>
      <c r="I337" s="66"/>
      <c r="J337" s="66"/>
      <c r="K337" s="66"/>
      <c r="L337" s="66"/>
      <c r="M337" s="66"/>
      <c r="N337" s="66"/>
      <c r="O337" s="66"/>
      <c r="P337" s="66"/>
      <c r="Q337" s="66"/>
      <c r="R337" s="66"/>
      <c r="S337" s="66"/>
      <c r="T337" s="66"/>
      <c r="U337" s="66"/>
      <c r="V337" s="66"/>
      <c r="W337" s="66"/>
      <c r="X337" s="66"/>
      <c r="Y337" s="66"/>
      <c r="Z337" s="66"/>
      <c r="AA337" s="66"/>
    </row>
    <row r="338" spans="1:27" ht="14" x14ac:dyDescent="0.3">
      <c r="A338" s="66"/>
      <c r="B338" s="66"/>
      <c r="C338" s="66"/>
      <c r="D338" s="66"/>
      <c r="E338" s="66"/>
      <c r="F338" s="66"/>
      <c r="G338" s="66"/>
      <c r="H338" s="66"/>
      <c r="I338" s="66"/>
      <c r="J338" s="66"/>
      <c r="K338" s="66"/>
      <c r="L338" s="66"/>
      <c r="M338" s="66"/>
      <c r="N338" s="66"/>
      <c r="O338" s="66"/>
      <c r="P338" s="66"/>
      <c r="Q338" s="66"/>
      <c r="R338" s="66"/>
      <c r="S338" s="66"/>
      <c r="T338" s="66"/>
      <c r="U338" s="66"/>
      <c r="V338" s="66"/>
      <c r="W338" s="66"/>
      <c r="X338" s="66"/>
      <c r="Y338" s="66"/>
      <c r="Z338" s="66"/>
      <c r="AA338" s="66"/>
    </row>
    <row r="339" spans="1:27" ht="14" x14ac:dyDescent="0.3">
      <c r="A339" s="66"/>
      <c r="B339" s="66"/>
      <c r="C339" s="66"/>
      <c r="D339" s="66"/>
      <c r="E339" s="66"/>
      <c r="F339" s="66"/>
      <c r="G339" s="66"/>
      <c r="H339" s="66"/>
      <c r="I339" s="66"/>
      <c r="J339" s="66"/>
      <c r="K339" s="66"/>
      <c r="L339" s="66"/>
      <c r="M339" s="66"/>
      <c r="N339" s="66"/>
      <c r="O339" s="66"/>
      <c r="P339" s="66"/>
      <c r="Q339" s="66"/>
      <c r="R339" s="66"/>
      <c r="S339" s="66"/>
      <c r="T339" s="66"/>
      <c r="U339" s="66"/>
      <c r="V339" s="66"/>
      <c r="W339" s="66"/>
      <c r="X339" s="66"/>
      <c r="Y339" s="66"/>
      <c r="Z339" s="66"/>
      <c r="AA339" s="66"/>
    </row>
    <row r="340" spans="1:27" ht="14" x14ac:dyDescent="0.3">
      <c r="A340" s="66"/>
      <c r="B340" s="66"/>
      <c r="C340" s="66"/>
      <c r="D340" s="66"/>
      <c r="E340" s="66"/>
      <c r="F340" s="66"/>
      <c r="G340" s="66"/>
      <c r="H340" s="66"/>
      <c r="I340" s="66"/>
      <c r="J340" s="66"/>
      <c r="K340" s="66"/>
      <c r="L340" s="66"/>
      <c r="M340" s="66"/>
      <c r="N340" s="66"/>
      <c r="O340" s="66"/>
      <c r="P340" s="66"/>
      <c r="Q340" s="66"/>
      <c r="R340" s="66"/>
      <c r="S340" s="66"/>
      <c r="T340" s="66"/>
      <c r="U340" s="66"/>
      <c r="V340" s="66"/>
      <c r="W340" s="66"/>
      <c r="X340" s="66"/>
      <c r="Y340" s="66"/>
      <c r="Z340" s="66"/>
      <c r="AA340" s="66"/>
    </row>
    <row r="341" spans="1:27" ht="14" x14ac:dyDescent="0.3">
      <c r="A341" s="66"/>
      <c r="B341" s="66"/>
      <c r="C341" s="66"/>
      <c r="D341" s="66"/>
      <c r="E341" s="66"/>
      <c r="F341" s="66"/>
      <c r="G341" s="66"/>
      <c r="H341" s="66"/>
      <c r="I341" s="66"/>
      <c r="J341" s="66"/>
      <c r="K341" s="66"/>
      <c r="L341" s="66"/>
      <c r="M341" s="66"/>
      <c r="N341" s="66"/>
      <c r="O341" s="66"/>
      <c r="P341" s="66"/>
      <c r="Q341" s="66"/>
      <c r="R341" s="66"/>
      <c r="S341" s="66"/>
      <c r="T341" s="66"/>
      <c r="U341" s="66"/>
      <c r="V341" s="66"/>
      <c r="W341" s="66"/>
      <c r="X341" s="66"/>
      <c r="Y341" s="66"/>
      <c r="Z341" s="66"/>
      <c r="AA341" s="66"/>
    </row>
    <row r="342" spans="1:27" ht="14" x14ac:dyDescent="0.3">
      <c r="A342" s="66"/>
      <c r="B342" s="66"/>
      <c r="C342" s="66"/>
      <c r="D342" s="66"/>
      <c r="E342" s="66"/>
      <c r="F342" s="66"/>
      <c r="G342" s="66"/>
      <c r="H342" s="66"/>
      <c r="I342" s="66"/>
      <c r="J342" s="66"/>
      <c r="K342" s="66"/>
      <c r="L342" s="66"/>
      <c r="M342" s="66"/>
      <c r="N342" s="66"/>
      <c r="O342" s="66"/>
      <c r="P342" s="66"/>
      <c r="Q342" s="66"/>
      <c r="R342" s="66"/>
      <c r="S342" s="66"/>
      <c r="T342" s="66"/>
      <c r="U342" s="66"/>
      <c r="V342" s="66"/>
      <c r="W342" s="66"/>
      <c r="X342" s="66"/>
      <c r="Y342" s="66"/>
      <c r="Z342" s="66"/>
      <c r="AA342" s="66"/>
    </row>
    <row r="343" spans="1:27" ht="14" x14ac:dyDescent="0.3">
      <c r="A343" s="66"/>
      <c r="B343" s="66"/>
      <c r="C343" s="66"/>
      <c r="D343" s="66"/>
      <c r="E343" s="66"/>
      <c r="F343" s="66"/>
      <c r="G343" s="66"/>
      <c r="H343" s="66"/>
      <c r="I343" s="66"/>
      <c r="J343" s="66"/>
      <c r="K343" s="66"/>
      <c r="L343" s="66"/>
      <c r="M343" s="66"/>
      <c r="N343" s="66"/>
      <c r="O343" s="66"/>
      <c r="P343" s="66"/>
      <c r="Q343" s="66"/>
      <c r="R343" s="66"/>
      <c r="S343" s="66"/>
      <c r="T343" s="66"/>
      <c r="U343" s="66"/>
      <c r="V343" s="66"/>
      <c r="W343" s="66"/>
      <c r="X343" s="66"/>
      <c r="Y343" s="66"/>
      <c r="Z343" s="66"/>
      <c r="AA343" s="66"/>
    </row>
    <row r="344" spans="1:27" ht="14" x14ac:dyDescent="0.3">
      <c r="A344" s="66"/>
      <c r="B344" s="66"/>
      <c r="C344" s="66"/>
      <c r="D344" s="66"/>
      <c r="E344" s="66"/>
      <c r="F344" s="66"/>
      <c r="G344" s="66"/>
      <c r="H344" s="66"/>
      <c r="I344" s="66"/>
      <c r="J344" s="66"/>
      <c r="K344" s="66"/>
      <c r="L344" s="66"/>
      <c r="M344" s="66"/>
      <c r="N344" s="66"/>
      <c r="O344" s="66"/>
      <c r="P344" s="66"/>
      <c r="Q344" s="66"/>
      <c r="R344" s="66"/>
      <c r="S344" s="66"/>
      <c r="T344" s="66"/>
      <c r="U344" s="66"/>
      <c r="V344" s="66"/>
      <c r="W344" s="66"/>
      <c r="X344" s="66"/>
      <c r="Y344" s="66"/>
      <c r="Z344" s="66"/>
      <c r="AA344" s="66"/>
    </row>
    <row r="345" spans="1:27" ht="14" x14ac:dyDescent="0.3">
      <c r="A345" s="66"/>
      <c r="B345" s="66"/>
      <c r="C345" s="66"/>
      <c r="D345" s="66"/>
      <c r="E345" s="66"/>
      <c r="F345" s="66"/>
      <c r="G345" s="66"/>
      <c r="H345" s="66"/>
      <c r="I345" s="66"/>
      <c r="J345" s="66"/>
      <c r="K345" s="66"/>
      <c r="L345" s="66"/>
      <c r="M345" s="66"/>
      <c r="N345" s="66"/>
      <c r="O345" s="66"/>
      <c r="P345" s="66"/>
      <c r="Q345" s="66"/>
      <c r="R345" s="66"/>
      <c r="S345" s="66"/>
      <c r="T345" s="66"/>
      <c r="U345" s="66"/>
      <c r="V345" s="66"/>
      <c r="W345" s="66"/>
      <c r="X345" s="66"/>
      <c r="Y345" s="66"/>
      <c r="Z345" s="66"/>
      <c r="AA345" s="66"/>
    </row>
    <row r="346" spans="1:27" ht="14" x14ac:dyDescent="0.3">
      <c r="A346" s="66"/>
      <c r="B346" s="66"/>
      <c r="C346" s="66"/>
      <c r="D346" s="66"/>
      <c r="E346" s="66"/>
      <c r="F346" s="66"/>
      <c r="G346" s="66"/>
      <c r="H346" s="66"/>
      <c r="I346" s="66"/>
      <c r="J346" s="66"/>
      <c r="K346" s="66"/>
      <c r="L346" s="66"/>
      <c r="M346" s="66"/>
      <c r="N346" s="66"/>
      <c r="O346" s="66"/>
      <c r="P346" s="66"/>
      <c r="Q346" s="66"/>
      <c r="R346" s="66"/>
      <c r="S346" s="66"/>
      <c r="T346" s="66"/>
      <c r="U346" s="66"/>
      <c r="V346" s="66"/>
      <c r="W346" s="66"/>
      <c r="X346" s="66"/>
      <c r="Y346" s="66"/>
      <c r="Z346" s="66"/>
      <c r="AA346" s="66"/>
    </row>
    <row r="347" spans="1:27" ht="14" x14ac:dyDescent="0.3">
      <c r="A347" s="66"/>
      <c r="B347" s="66"/>
      <c r="C347" s="66"/>
      <c r="D347" s="66"/>
      <c r="E347" s="66"/>
      <c r="F347" s="66"/>
      <c r="G347" s="66"/>
      <c r="H347" s="66"/>
      <c r="I347" s="66"/>
      <c r="J347" s="66"/>
      <c r="K347" s="66"/>
      <c r="L347" s="66"/>
      <c r="M347" s="66"/>
      <c r="N347" s="66"/>
      <c r="O347" s="66"/>
      <c r="P347" s="66"/>
      <c r="Q347" s="66"/>
      <c r="R347" s="66"/>
      <c r="S347" s="66"/>
      <c r="T347" s="66"/>
      <c r="U347" s="66"/>
      <c r="V347" s="66"/>
      <c r="W347" s="66"/>
      <c r="X347" s="66"/>
      <c r="Y347" s="66"/>
      <c r="Z347" s="66"/>
      <c r="AA347" s="66"/>
    </row>
    <row r="348" spans="1:27" ht="14" x14ac:dyDescent="0.3">
      <c r="A348" s="66"/>
      <c r="B348" s="66"/>
      <c r="C348" s="66"/>
      <c r="D348" s="66"/>
      <c r="E348" s="66"/>
      <c r="F348" s="66"/>
      <c r="G348" s="66"/>
      <c r="H348" s="66"/>
      <c r="I348" s="66"/>
      <c r="J348" s="66"/>
      <c r="K348" s="66"/>
      <c r="L348" s="66"/>
      <c r="M348" s="66"/>
      <c r="N348" s="66"/>
      <c r="O348" s="66"/>
      <c r="P348" s="66"/>
      <c r="Q348" s="66"/>
      <c r="R348" s="66"/>
      <c r="S348" s="66"/>
      <c r="T348" s="66"/>
      <c r="U348" s="66"/>
      <c r="V348" s="66"/>
      <c r="W348" s="66"/>
      <c r="X348" s="66"/>
      <c r="Y348" s="66"/>
      <c r="Z348" s="66"/>
      <c r="AA348" s="66"/>
    </row>
    <row r="349" spans="1:27" ht="14" x14ac:dyDescent="0.3">
      <c r="A349" s="66"/>
      <c r="B349" s="66"/>
      <c r="C349" s="66"/>
      <c r="D349" s="66"/>
      <c r="E349" s="66"/>
      <c r="F349" s="66"/>
      <c r="G349" s="66"/>
      <c r="H349" s="66"/>
      <c r="I349" s="66"/>
      <c r="J349" s="66"/>
      <c r="K349" s="66"/>
      <c r="L349" s="66"/>
      <c r="M349" s="66"/>
      <c r="N349" s="66"/>
      <c r="O349" s="66"/>
      <c r="P349" s="66"/>
      <c r="Q349" s="66"/>
      <c r="R349" s="66"/>
      <c r="S349" s="66"/>
      <c r="T349" s="66"/>
      <c r="U349" s="66"/>
      <c r="V349" s="66"/>
      <c r="W349" s="66"/>
      <c r="X349" s="66"/>
      <c r="Y349" s="66"/>
      <c r="Z349" s="66"/>
      <c r="AA349" s="66"/>
    </row>
    <row r="350" spans="1:27" ht="14" x14ac:dyDescent="0.3">
      <c r="A350" s="66"/>
      <c r="B350" s="66"/>
      <c r="C350" s="66"/>
      <c r="D350" s="66"/>
      <c r="E350" s="66"/>
      <c r="F350" s="66"/>
      <c r="G350" s="66"/>
      <c r="H350" s="66"/>
      <c r="I350" s="66"/>
      <c r="J350" s="66"/>
      <c r="K350" s="66"/>
      <c r="L350" s="66"/>
      <c r="M350" s="66"/>
      <c r="N350" s="66"/>
      <c r="O350" s="66"/>
      <c r="P350" s="66"/>
      <c r="Q350" s="66"/>
      <c r="R350" s="66"/>
      <c r="S350" s="66"/>
      <c r="T350" s="66"/>
      <c r="U350" s="66"/>
      <c r="V350" s="66"/>
      <c r="W350" s="66"/>
      <c r="X350" s="66"/>
      <c r="Y350" s="66"/>
      <c r="Z350" s="66"/>
      <c r="AA350" s="66"/>
    </row>
    <row r="351" spans="1:27" ht="14" x14ac:dyDescent="0.3">
      <c r="A351" s="66"/>
      <c r="B351" s="66"/>
      <c r="C351" s="66"/>
      <c r="D351" s="66"/>
      <c r="E351" s="66"/>
      <c r="F351" s="66"/>
      <c r="G351" s="66"/>
      <c r="H351" s="66"/>
      <c r="I351" s="66"/>
      <c r="J351" s="66"/>
      <c r="K351" s="66"/>
      <c r="L351" s="66"/>
      <c r="M351" s="66"/>
      <c r="N351" s="66"/>
      <c r="O351" s="66"/>
      <c r="P351" s="66"/>
      <c r="Q351" s="66"/>
      <c r="R351" s="66"/>
      <c r="S351" s="66"/>
      <c r="T351" s="66"/>
      <c r="U351" s="66"/>
      <c r="V351" s="66"/>
      <c r="W351" s="66"/>
      <c r="X351" s="66"/>
      <c r="Y351" s="66"/>
      <c r="Z351" s="66"/>
      <c r="AA351" s="66"/>
    </row>
    <row r="352" spans="1:27" ht="14" x14ac:dyDescent="0.3">
      <c r="A352" s="66"/>
      <c r="B352" s="66"/>
      <c r="C352" s="66"/>
      <c r="D352" s="66"/>
      <c r="E352" s="66"/>
      <c r="F352" s="66"/>
      <c r="G352" s="66"/>
      <c r="H352" s="66"/>
      <c r="I352" s="66"/>
      <c r="J352" s="66"/>
      <c r="K352" s="66"/>
      <c r="L352" s="66"/>
      <c r="M352" s="66"/>
      <c r="N352" s="66"/>
      <c r="O352" s="66"/>
      <c r="P352" s="66"/>
      <c r="Q352" s="66"/>
      <c r="R352" s="66"/>
      <c r="S352" s="66"/>
      <c r="T352" s="66"/>
      <c r="U352" s="66"/>
      <c r="V352" s="66"/>
      <c r="W352" s="66"/>
      <c r="X352" s="66"/>
      <c r="Y352" s="66"/>
      <c r="Z352" s="66"/>
      <c r="AA352" s="66"/>
    </row>
    <row r="353" spans="1:27" ht="14" x14ac:dyDescent="0.3">
      <c r="A353" s="66"/>
      <c r="B353" s="66"/>
      <c r="C353" s="66"/>
      <c r="D353" s="66"/>
      <c r="E353" s="66"/>
      <c r="F353" s="66"/>
      <c r="G353" s="66"/>
      <c r="H353" s="66"/>
      <c r="I353" s="66"/>
      <c r="J353" s="66"/>
      <c r="K353" s="66"/>
      <c r="L353" s="66"/>
      <c r="M353" s="66"/>
      <c r="N353" s="66"/>
      <c r="O353" s="66"/>
      <c r="P353" s="66"/>
      <c r="Q353" s="66"/>
      <c r="R353" s="66"/>
      <c r="S353" s="66"/>
      <c r="T353" s="66"/>
      <c r="U353" s="66"/>
      <c r="V353" s="66"/>
      <c r="W353" s="66"/>
      <c r="X353" s="66"/>
      <c r="Y353" s="66"/>
      <c r="Z353" s="66"/>
      <c r="AA353" s="66"/>
    </row>
    <row r="354" spans="1:27" ht="14" x14ac:dyDescent="0.3">
      <c r="A354" s="66"/>
      <c r="B354" s="66"/>
      <c r="C354" s="66"/>
      <c r="D354" s="66"/>
      <c r="E354" s="66"/>
      <c r="F354" s="66"/>
      <c r="G354" s="66"/>
      <c r="H354" s="66"/>
      <c r="I354" s="66"/>
      <c r="J354" s="66"/>
      <c r="K354" s="66"/>
      <c r="L354" s="66"/>
      <c r="M354" s="66"/>
      <c r="N354" s="66"/>
      <c r="O354" s="66"/>
      <c r="P354" s="66"/>
      <c r="Q354" s="66"/>
      <c r="R354" s="66"/>
      <c r="S354" s="66"/>
      <c r="T354" s="66"/>
      <c r="U354" s="66"/>
      <c r="V354" s="66"/>
      <c r="W354" s="66"/>
      <c r="X354" s="66"/>
      <c r="Y354" s="66"/>
      <c r="Z354" s="66"/>
      <c r="AA354" s="66"/>
    </row>
    <row r="355" spans="1:27" ht="14" x14ac:dyDescent="0.3">
      <c r="A355" s="66"/>
      <c r="B355" s="66"/>
      <c r="C355" s="66"/>
      <c r="D355" s="66"/>
      <c r="E355" s="66"/>
      <c r="F355" s="66"/>
      <c r="G355" s="66"/>
      <c r="H355" s="66"/>
      <c r="I355" s="66"/>
      <c r="J355" s="66"/>
      <c r="K355" s="66"/>
      <c r="L355" s="66"/>
      <c r="M355" s="66"/>
      <c r="N355" s="66"/>
      <c r="O355" s="66"/>
      <c r="P355" s="66"/>
      <c r="Q355" s="66"/>
      <c r="R355" s="66"/>
      <c r="S355" s="66"/>
      <c r="T355" s="66"/>
      <c r="U355" s="66"/>
      <c r="V355" s="66"/>
      <c r="W355" s="66"/>
      <c r="X355" s="66"/>
      <c r="Y355" s="66"/>
      <c r="Z355" s="66"/>
      <c r="AA355" s="66"/>
    </row>
    <row r="356" spans="1:27" ht="14" x14ac:dyDescent="0.3">
      <c r="A356" s="66"/>
      <c r="B356" s="66"/>
      <c r="C356" s="66"/>
      <c r="D356" s="66"/>
      <c r="E356" s="66"/>
      <c r="F356" s="66"/>
      <c r="G356" s="66"/>
      <c r="H356" s="66"/>
      <c r="I356" s="66"/>
      <c r="J356" s="66"/>
      <c r="K356" s="66"/>
      <c r="L356" s="66"/>
      <c r="M356" s="66"/>
      <c r="N356" s="66"/>
      <c r="O356" s="66"/>
      <c r="P356" s="66"/>
      <c r="Q356" s="66"/>
      <c r="R356" s="66"/>
      <c r="S356" s="66"/>
      <c r="T356" s="66"/>
      <c r="U356" s="66"/>
      <c r="V356" s="66"/>
      <c r="W356" s="66"/>
      <c r="X356" s="66"/>
      <c r="Y356" s="66"/>
      <c r="Z356" s="66"/>
      <c r="AA356" s="66"/>
    </row>
    <row r="357" spans="1:27" ht="14" x14ac:dyDescent="0.3">
      <c r="A357" s="66"/>
      <c r="B357" s="66"/>
      <c r="C357" s="66"/>
      <c r="D357" s="66"/>
      <c r="E357" s="66"/>
      <c r="F357" s="66"/>
      <c r="G357" s="66"/>
      <c r="H357" s="66"/>
      <c r="I357" s="66"/>
      <c r="J357" s="66"/>
      <c r="K357" s="66"/>
      <c r="L357" s="66"/>
      <c r="M357" s="66"/>
      <c r="N357" s="66"/>
      <c r="O357" s="66"/>
      <c r="P357" s="66"/>
      <c r="Q357" s="66"/>
      <c r="R357" s="66"/>
      <c r="S357" s="66"/>
      <c r="T357" s="66"/>
      <c r="U357" s="66"/>
      <c r="V357" s="66"/>
      <c r="W357" s="66"/>
      <c r="X357" s="66"/>
      <c r="Y357" s="66"/>
      <c r="Z357" s="66"/>
      <c r="AA357" s="66"/>
    </row>
    <row r="358" spans="1:27" ht="14" x14ac:dyDescent="0.3">
      <c r="A358" s="66"/>
      <c r="B358" s="66"/>
      <c r="C358" s="66"/>
      <c r="D358" s="66"/>
      <c r="E358" s="66"/>
      <c r="F358" s="66"/>
      <c r="G358" s="66"/>
      <c r="H358" s="66"/>
      <c r="I358" s="66"/>
      <c r="J358" s="66"/>
      <c r="K358" s="66"/>
      <c r="L358" s="66"/>
      <c r="M358" s="66"/>
      <c r="N358" s="66"/>
      <c r="O358" s="66"/>
      <c r="P358" s="66"/>
      <c r="Q358" s="66"/>
      <c r="R358" s="66"/>
      <c r="S358" s="66"/>
      <c r="T358" s="66"/>
      <c r="U358" s="66"/>
      <c r="V358" s="66"/>
      <c r="W358" s="66"/>
      <c r="X358" s="66"/>
      <c r="Y358" s="66"/>
      <c r="Z358" s="66"/>
      <c r="AA358" s="66"/>
    </row>
    <row r="359" spans="1:27" ht="14" x14ac:dyDescent="0.3">
      <c r="A359" s="66"/>
      <c r="B359" s="66"/>
      <c r="C359" s="66"/>
      <c r="D359" s="66"/>
      <c r="E359" s="66"/>
      <c r="F359" s="66"/>
      <c r="G359" s="66"/>
      <c r="H359" s="66"/>
      <c r="I359" s="66"/>
      <c r="J359" s="66"/>
      <c r="K359" s="66"/>
      <c r="L359" s="66"/>
      <c r="M359" s="66"/>
      <c r="N359" s="66"/>
      <c r="O359" s="66"/>
      <c r="P359" s="66"/>
      <c r="Q359" s="66"/>
      <c r="R359" s="66"/>
      <c r="S359" s="66"/>
      <c r="T359" s="66"/>
      <c r="U359" s="66"/>
      <c r="V359" s="66"/>
      <c r="W359" s="66"/>
      <c r="X359" s="66"/>
      <c r="Y359" s="66"/>
      <c r="Z359" s="66"/>
      <c r="AA359" s="66"/>
    </row>
    <row r="360" spans="1:27" ht="14" x14ac:dyDescent="0.3">
      <c r="A360" s="66"/>
      <c r="B360" s="66"/>
      <c r="C360" s="66"/>
      <c r="D360" s="66"/>
      <c r="E360" s="66"/>
      <c r="F360" s="66"/>
      <c r="G360" s="66"/>
      <c r="H360" s="66"/>
      <c r="I360" s="66"/>
      <c r="J360" s="66"/>
      <c r="K360" s="66"/>
      <c r="L360" s="66"/>
      <c r="M360" s="66"/>
      <c r="N360" s="66"/>
      <c r="O360" s="66"/>
      <c r="P360" s="66"/>
      <c r="Q360" s="66"/>
      <c r="R360" s="66"/>
      <c r="S360" s="66"/>
      <c r="T360" s="66"/>
      <c r="U360" s="66"/>
      <c r="V360" s="66"/>
      <c r="W360" s="66"/>
      <c r="X360" s="66"/>
      <c r="Y360" s="66"/>
      <c r="Z360" s="66"/>
      <c r="AA360" s="66"/>
    </row>
    <row r="361" spans="1:27" ht="14" x14ac:dyDescent="0.3">
      <c r="A361" s="66"/>
      <c r="B361" s="66"/>
      <c r="C361" s="66"/>
      <c r="D361" s="66"/>
      <c r="E361" s="66"/>
      <c r="F361" s="66"/>
      <c r="G361" s="66"/>
      <c r="H361" s="66"/>
      <c r="I361" s="66"/>
      <c r="J361" s="66"/>
      <c r="K361" s="66"/>
      <c r="L361" s="66"/>
      <c r="M361" s="66"/>
      <c r="N361" s="66"/>
      <c r="O361" s="66"/>
      <c r="P361" s="66"/>
      <c r="Q361" s="66"/>
      <c r="R361" s="66"/>
      <c r="S361" s="66"/>
      <c r="T361" s="66"/>
      <c r="U361" s="66"/>
      <c r="V361" s="66"/>
      <c r="W361" s="66"/>
      <c r="X361" s="66"/>
      <c r="Y361" s="66"/>
      <c r="Z361" s="66"/>
      <c r="AA361" s="66"/>
    </row>
    <row r="362" spans="1:27" ht="14" x14ac:dyDescent="0.3">
      <c r="A362" s="66"/>
      <c r="B362" s="66"/>
      <c r="C362" s="66"/>
      <c r="D362" s="66"/>
      <c r="E362" s="66"/>
      <c r="F362" s="66"/>
      <c r="G362" s="66"/>
      <c r="H362" s="66"/>
      <c r="I362" s="66"/>
      <c r="J362" s="66"/>
      <c r="K362" s="66"/>
      <c r="L362" s="66"/>
      <c r="M362" s="66"/>
      <c r="N362" s="66"/>
      <c r="O362" s="66"/>
      <c r="P362" s="66"/>
      <c r="Q362" s="66"/>
      <c r="R362" s="66"/>
      <c r="S362" s="66"/>
      <c r="T362" s="66"/>
      <c r="U362" s="66"/>
      <c r="V362" s="66"/>
      <c r="W362" s="66"/>
      <c r="X362" s="66"/>
      <c r="Y362" s="66"/>
      <c r="Z362" s="66"/>
      <c r="AA362" s="66"/>
    </row>
    <row r="363" spans="1:27" ht="14" x14ac:dyDescent="0.3">
      <c r="A363" s="66"/>
      <c r="B363" s="66"/>
      <c r="C363" s="66"/>
      <c r="D363" s="66"/>
      <c r="E363" s="66"/>
      <c r="F363" s="66"/>
      <c r="G363" s="66"/>
      <c r="H363" s="66"/>
      <c r="I363" s="66"/>
      <c r="J363" s="66"/>
      <c r="K363" s="66"/>
      <c r="L363" s="66"/>
      <c r="M363" s="66"/>
      <c r="N363" s="66"/>
      <c r="O363" s="66"/>
      <c r="P363" s="66"/>
      <c r="Q363" s="66"/>
      <c r="R363" s="66"/>
      <c r="S363" s="66"/>
      <c r="T363" s="66"/>
      <c r="U363" s="66"/>
      <c r="V363" s="66"/>
      <c r="W363" s="66"/>
      <c r="X363" s="66"/>
      <c r="Y363" s="66"/>
      <c r="Z363" s="66"/>
      <c r="AA363" s="66"/>
    </row>
    <row r="364" spans="1:27" ht="14" x14ac:dyDescent="0.3">
      <c r="A364" s="66"/>
      <c r="B364" s="66"/>
      <c r="C364" s="66"/>
      <c r="D364" s="66"/>
      <c r="E364" s="66"/>
      <c r="F364" s="66"/>
      <c r="G364" s="66"/>
      <c r="H364" s="66"/>
      <c r="I364" s="66"/>
      <c r="J364" s="66"/>
      <c r="K364" s="66"/>
      <c r="L364" s="66"/>
      <c r="M364" s="66"/>
      <c r="N364" s="66"/>
      <c r="O364" s="66"/>
      <c r="P364" s="66"/>
      <c r="Q364" s="66"/>
      <c r="R364" s="66"/>
      <c r="S364" s="66"/>
      <c r="T364" s="66"/>
      <c r="U364" s="66"/>
      <c r="V364" s="66"/>
      <c r="W364" s="66"/>
      <c r="X364" s="66"/>
      <c r="Y364" s="66"/>
      <c r="Z364" s="66"/>
      <c r="AA364" s="66"/>
    </row>
    <row r="365" spans="1:27" ht="14" x14ac:dyDescent="0.3">
      <c r="A365" s="66"/>
      <c r="B365" s="66"/>
      <c r="C365" s="66"/>
      <c r="D365" s="66"/>
      <c r="E365" s="66"/>
      <c r="F365" s="66"/>
      <c r="G365" s="66"/>
      <c r="H365" s="66"/>
      <c r="I365" s="66"/>
      <c r="J365" s="66"/>
      <c r="K365" s="66"/>
      <c r="L365" s="66"/>
      <c r="M365" s="66"/>
      <c r="N365" s="66"/>
      <c r="O365" s="66"/>
      <c r="P365" s="66"/>
      <c r="Q365" s="66"/>
      <c r="R365" s="66"/>
      <c r="S365" s="66"/>
      <c r="T365" s="66"/>
      <c r="U365" s="66"/>
      <c r="V365" s="66"/>
      <c r="W365" s="66"/>
      <c r="X365" s="66"/>
      <c r="Y365" s="66"/>
      <c r="Z365" s="66"/>
      <c r="AA365" s="66"/>
    </row>
    <row r="366" spans="1:27" ht="14" x14ac:dyDescent="0.3">
      <c r="A366" s="66"/>
      <c r="B366" s="66"/>
      <c r="C366" s="66"/>
      <c r="D366" s="66"/>
      <c r="E366" s="66"/>
      <c r="F366" s="66"/>
      <c r="G366" s="66"/>
      <c r="H366" s="66"/>
      <c r="I366" s="66"/>
      <c r="J366" s="66"/>
      <c r="K366" s="66"/>
      <c r="L366" s="66"/>
      <c r="M366" s="66"/>
      <c r="N366" s="66"/>
      <c r="O366" s="66"/>
      <c r="P366" s="66"/>
      <c r="Q366" s="66"/>
      <c r="R366" s="66"/>
      <c r="S366" s="66"/>
      <c r="T366" s="66"/>
      <c r="U366" s="66"/>
      <c r="V366" s="66"/>
      <c r="W366" s="66"/>
      <c r="X366" s="66"/>
      <c r="Y366" s="66"/>
      <c r="Z366" s="66"/>
      <c r="AA366" s="66"/>
    </row>
    <row r="367" spans="1:27" ht="14" x14ac:dyDescent="0.3">
      <c r="A367" s="66"/>
      <c r="B367" s="66"/>
      <c r="C367" s="66"/>
      <c r="D367" s="66"/>
      <c r="E367" s="66"/>
      <c r="F367" s="66"/>
      <c r="G367" s="66"/>
      <c r="H367" s="66"/>
      <c r="I367" s="66"/>
      <c r="J367" s="66"/>
      <c r="K367" s="66"/>
      <c r="L367" s="66"/>
      <c r="M367" s="66"/>
      <c r="N367" s="66"/>
      <c r="O367" s="66"/>
      <c r="P367" s="66"/>
      <c r="Q367" s="66"/>
      <c r="R367" s="66"/>
      <c r="S367" s="66"/>
      <c r="T367" s="66"/>
      <c r="U367" s="66"/>
      <c r="V367" s="66"/>
      <c r="W367" s="66"/>
      <c r="X367" s="66"/>
      <c r="Y367" s="66"/>
      <c r="Z367" s="66"/>
      <c r="AA367" s="66"/>
    </row>
    <row r="368" spans="1:27" ht="14" x14ac:dyDescent="0.3">
      <c r="A368" s="66"/>
      <c r="B368" s="66"/>
      <c r="C368" s="66"/>
      <c r="D368" s="66"/>
      <c r="E368" s="66"/>
      <c r="F368" s="66"/>
      <c r="G368" s="66"/>
      <c r="H368" s="66"/>
      <c r="I368" s="66"/>
      <c r="J368" s="66"/>
      <c r="K368" s="66"/>
      <c r="L368" s="66"/>
      <c r="M368" s="66"/>
      <c r="N368" s="66"/>
      <c r="O368" s="66"/>
      <c r="P368" s="66"/>
      <c r="Q368" s="66"/>
      <c r="R368" s="66"/>
      <c r="S368" s="66"/>
      <c r="T368" s="66"/>
      <c r="U368" s="66"/>
      <c r="V368" s="66"/>
      <c r="W368" s="66"/>
      <c r="X368" s="66"/>
      <c r="Y368" s="66"/>
      <c r="Z368" s="66"/>
      <c r="AA368" s="66"/>
    </row>
    <row r="369" spans="1:27" ht="14" x14ac:dyDescent="0.3">
      <c r="A369" s="66"/>
      <c r="B369" s="66"/>
      <c r="C369" s="66"/>
      <c r="D369" s="66"/>
      <c r="E369" s="66"/>
      <c r="F369" s="66"/>
      <c r="G369" s="66"/>
      <c r="H369" s="66"/>
      <c r="I369" s="66"/>
      <c r="J369" s="66"/>
      <c r="K369" s="66"/>
      <c r="L369" s="66"/>
      <c r="M369" s="66"/>
      <c r="N369" s="66"/>
      <c r="O369" s="66"/>
      <c r="P369" s="66"/>
      <c r="Q369" s="66"/>
      <c r="R369" s="66"/>
      <c r="S369" s="66"/>
      <c r="T369" s="66"/>
      <c r="U369" s="66"/>
      <c r="V369" s="66"/>
      <c r="W369" s="66"/>
      <c r="X369" s="66"/>
      <c r="Y369" s="66"/>
      <c r="Z369" s="66"/>
      <c r="AA369" s="66"/>
    </row>
    <row r="370" spans="1:27" ht="14" x14ac:dyDescent="0.3">
      <c r="A370" s="66"/>
      <c r="B370" s="66"/>
      <c r="C370" s="66"/>
      <c r="D370" s="66"/>
      <c r="E370" s="66"/>
      <c r="F370" s="66"/>
      <c r="G370" s="66"/>
      <c r="H370" s="66"/>
      <c r="I370" s="66"/>
      <c r="J370" s="66"/>
      <c r="K370" s="66"/>
      <c r="L370" s="66"/>
      <c r="M370" s="66"/>
      <c r="N370" s="66"/>
      <c r="O370" s="66"/>
      <c r="P370" s="66"/>
      <c r="Q370" s="66"/>
      <c r="R370" s="66"/>
      <c r="S370" s="66"/>
      <c r="T370" s="66"/>
      <c r="U370" s="66"/>
      <c r="V370" s="66"/>
      <c r="W370" s="66"/>
      <c r="X370" s="66"/>
      <c r="Y370" s="66"/>
      <c r="Z370" s="66"/>
      <c r="AA370" s="66"/>
    </row>
    <row r="371" spans="1:27" ht="14" x14ac:dyDescent="0.3">
      <c r="A371" s="66"/>
      <c r="B371" s="66"/>
      <c r="C371" s="66"/>
      <c r="D371" s="66"/>
      <c r="E371" s="66"/>
      <c r="F371" s="66"/>
      <c r="G371" s="66"/>
      <c r="H371" s="66"/>
      <c r="I371" s="66"/>
      <c r="J371" s="66"/>
      <c r="K371" s="66"/>
      <c r="L371" s="66"/>
      <c r="M371" s="66"/>
      <c r="N371" s="66"/>
      <c r="O371" s="66"/>
      <c r="P371" s="66"/>
      <c r="Q371" s="66"/>
      <c r="R371" s="66"/>
      <c r="S371" s="66"/>
      <c r="T371" s="66"/>
      <c r="U371" s="66"/>
      <c r="V371" s="66"/>
      <c r="W371" s="66"/>
      <c r="X371" s="66"/>
      <c r="Y371" s="66"/>
      <c r="Z371" s="66"/>
      <c r="AA371" s="66"/>
    </row>
    <row r="372" spans="1:27" ht="14" x14ac:dyDescent="0.3">
      <c r="A372" s="66"/>
      <c r="B372" s="66"/>
      <c r="C372" s="66"/>
      <c r="D372" s="66"/>
      <c r="E372" s="66"/>
      <c r="F372" s="66"/>
      <c r="G372" s="66"/>
      <c r="H372" s="66"/>
      <c r="I372" s="66"/>
      <c r="J372" s="66"/>
      <c r="K372" s="66"/>
      <c r="L372" s="66"/>
      <c r="M372" s="66"/>
      <c r="N372" s="66"/>
      <c r="O372" s="66"/>
      <c r="P372" s="66"/>
      <c r="Q372" s="66"/>
      <c r="R372" s="66"/>
      <c r="S372" s="66"/>
      <c r="T372" s="66"/>
      <c r="U372" s="66"/>
      <c r="V372" s="66"/>
      <c r="W372" s="66"/>
      <c r="X372" s="66"/>
      <c r="Y372" s="66"/>
      <c r="Z372" s="66"/>
      <c r="AA372" s="66"/>
    </row>
    <row r="373" spans="1:27" ht="14" x14ac:dyDescent="0.3">
      <c r="A373" s="66"/>
      <c r="B373" s="66"/>
      <c r="C373" s="66"/>
      <c r="D373" s="66"/>
      <c r="E373" s="66"/>
      <c r="F373" s="66"/>
      <c r="G373" s="66"/>
      <c r="H373" s="66"/>
      <c r="I373" s="66"/>
      <c r="J373" s="66"/>
      <c r="K373" s="66"/>
      <c r="L373" s="66"/>
      <c r="M373" s="66"/>
      <c r="N373" s="66"/>
      <c r="O373" s="66"/>
      <c r="P373" s="66"/>
      <c r="Q373" s="66"/>
      <c r="R373" s="66"/>
      <c r="S373" s="66"/>
      <c r="T373" s="66"/>
      <c r="U373" s="66"/>
      <c r="V373" s="66"/>
      <c r="W373" s="66"/>
      <c r="X373" s="66"/>
      <c r="Y373" s="66"/>
      <c r="Z373" s="66"/>
      <c r="AA373" s="66"/>
    </row>
    <row r="374" spans="1:27" ht="14" x14ac:dyDescent="0.3">
      <c r="A374" s="66"/>
      <c r="B374" s="66"/>
      <c r="C374" s="66"/>
      <c r="D374" s="66"/>
      <c r="E374" s="66"/>
      <c r="F374" s="66"/>
      <c r="G374" s="66"/>
      <c r="H374" s="66"/>
      <c r="I374" s="66"/>
      <c r="J374" s="66"/>
      <c r="K374" s="66"/>
      <c r="L374" s="66"/>
      <c r="M374" s="66"/>
      <c r="N374" s="66"/>
      <c r="O374" s="66"/>
      <c r="P374" s="66"/>
      <c r="Q374" s="66"/>
      <c r="R374" s="66"/>
      <c r="S374" s="66"/>
      <c r="T374" s="66"/>
      <c r="U374" s="66"/>
      <c r="V374" s="66"/>
      <c r="W374" s="66"/>
      <c r="X374" s="66"/>
      <c r="Y374" s="66"/>
      <c r="Z374" s="66"/>
      <c r="AA374" s="66"/>
    </row>
    <row r="375" spans="1:27" ht="14" x14ac:dyDescent="0.3">
      <c r="A375" s="66"/>
      <c r="B375" s="66"/>
      <c r="C375" s="66"/>
      <c r="D375" s="66"/>
      <c r="E375" s="66"/>
      <c r="F375" s="66"/>
      <c r="G375" s="66"/>
      <c r="H375" s="66"/>
      <c r="I375" s="66"/>
      <c r="J375" s="66"/>
      <c r="K375" s="66"/>
      <c r="L375" s="66"/>
      <c r="M375" s="66"/>
      <c r="N375" s="66"/>
      <c r="O375" s="66"/>
      <c r="P375" s="66"/>
      <c r="Q375" s="66"/>
      <c r="R375" s="66"/>
      <c r="S375" s="66"/>
      <c r="T375" s="66"/>
      <c r="U375" s="66"/>
      <c r="V375" s="66"/>
      <c r="W375" s="66"/>
      <c r="X375" s="66"/>
      <c r="Y375" s="66"/>
      <c r="Z375" s="66"/>
      <c r="AA375" s="66"/>
    </row>
    <row r="376" spans="1:27" ht="14" x14ac:dyDescent="0.3">
      <c r="A376" s="66"/>
      <c r="B376" s="66"/>
      <c r="C376" s="66"/>
      <c r="D376" s="66"/>
      <c r="E376" s="66"/>
      <c r="F376" s="66"/>
      <c r="G376" s="66"/>
      <c r="H376" s="66"/>
      <c r="I376" s="66"/>
      <c r="J376" s="66"/>
      <c r="K376" s="66"/>
      <c r="L376" s="66"/>
      <c r="M376" s="66"/>
      <c r="N376" s="66"/>
      <c r="O376" s="66"/>
      <c r="P376" s="66"/>
      <c r="Q376" s="66"/>
      <c r="R376" s="66"/>
      <c r="S376" s="66"/>
      <c r="T376" s="66"/>
      <c r="U376" s="66"/>
      <c r="V376" s="66"/>
      <c r="W376" s="66"/>
      <c r="X376" s="66"/>
      <c r="Y376" s="66"/>
      <c r="Z376" s="66"/>
      <c r="AA376" s="66"/>
    </row>
    <row r="377" spans="1:27" ht="14" x14ac:dyDescent="0.3">
      <c r="A377" s="66"/>
      <c r="B377" s="66"/>
      <c r="C377" s="66"/>
      <c r="D377" s="66"/>
      <c r="E377" s="66"/>
      <c r="F377" s="66"/>
      <c r="G377" s="66"/>
      <c r="H377" s="66"/>
      <c r="I377" s="66"/>
      <c r="J377" s="66"/>
      <c r="K377" s="66"/>
      <c r="L377" s="66"/>
      <c r="M377" s="66"/>
      <c r="N377" s="66"/>
      <c r="O377" s="66"/>
      <c r="P377" s="66"/>
      <c r="Q377" s="66"/>
      <c r="R377" s="66"/>
      <c r="S377" s="66"/>
      <c r="T377" s="66"/>
      <c r="U377" s="66"/>
      <c r="V377" s="66"/>
      <c r="W377" s="66"/>
      <c r="X377" s="66"/>
      <c r="Y377" s="66"/>
      <c r="Z377" s="66"/>
      <c r="AA377" s="66"/>
    </row>
    <row r="378" spans="1:27" ht="14" x14ac:dyDescent="0.3">
      <c r="A378" s="66"/>
      <c r="B378" s="66"/>
      <c r="C378" s="66"/>
      <c r="D378" s="66"/>
      <c r="E378" s="66"/>
      <c r="F378" s="66"/>
      <c r="G378" s="66"/>
      <c r="H378" s="66"/>
      <c r="I378" s="66"/>
      <c r="J378" s="66"/>
      <c r="K378" s="66"/>
      <c r="L378" s="66"/>
      <c r="M378" s="66"/>
      <c r="N378" s="66"/>
      <c r="O378" s="66"/>
      <c r="P378" s="66"/>
      <c r="Q378" s="66"/>
      <c r="R378" s="66"/>
      <c r="S378" s="66"/>
      <c r="T378" s="66"/>
      <c r="U378" s="66"/>
      <c r="V378" s="66"/>
      <c r="W378" s="66"/>
      <c r="X378" s="66"/>
      <c r="Y378" s="66"/>
      <c r="Z378" s="66"/>
      <c r="AA378" s="66"/>
    </row>
    <row r="379" spans="1:27" ht="14" x14ac:dyDescent="0.3">
      <c r="A379" s="66"/>
      <c r="B379" s="66"/>
      <c r="C379" s="66"/>
      <c r="D379" s="66"/>
      <c r="E379" s="66"/>
      <c r="F379" s="66"/>
      <c r="G379" s="66"/>
      <c r="H379" s="66"/>
      <c r="I379" s="66"/>
      <c r="J379" s="66"/>
      <c r="K379" s="66"/>
      <c r="L379" s="66"/>
      <c r="M379" s="66"/>
      <c r="N379" s="66"/>
      <c r="O379" s="66"/>
      <c r="P379" s="66"/>
      <c r="Q379" s="66"/>
      <c r="R379" s="66"/>
      <c r="S379" s="66"/>
      <c r="T379" s="66"/>
      <c r="U379" s="66"/>
      <c r="V379" s="66"/>
      <c r="W379" s="66"/>
      <c r="X379" s="66"/>
      <c r="Y379" s="66"/>
      <c r="Z379" s="66"/>
      <c r="AA379" s="66"/>
    </row>
    <row r="380" spans="1:27" ht="14" x14ac:dyDescent="0.3">
      <c r="A380" s="66"/>
      <c r="B380" s="66"/>
      <c r="C380" s="66"/>
      <c r="D380" s="66"/>
      <c r="E380" s="66"/>
      <c r="F380" s="66"/>
      <c r="G380" s="66"/>
      <c r="H380" s="66"/>
      <c r="I380" s="66"/>
      <c r="J380" s="66"/>
      <c r="K380" s="66"/>
      <c r="L380" s="66"/>
      <c r="M380" s="66"/>
      <c r="N380" s="66"/>
      <c r="O380" s="66"/>
      <c r="P380" s="66"/>
      <c r="Q380" s="66"/>
      <c r="R380" s="66"/>
      <c r="S380" s="66"/>
      <c r="T380" s="66"/>
      <c r="U380" s="66"/>
      <c r="V380" s="66"/>
      <c r="W380" s="66"/>
      <c r="X380" s="66"/>
      <c r="Y380" s="66"/>
      <c r="Z380" s="66"/>
      <c r="AA380" s="66"/>
    </row>
    <row r="381" spans="1:27" ht="14" x14ac:dyDescent="0.3">
      <c r="A381" s="66"/>
      <c r="B381" s="66"/>
      <c r="C381" s="66"/>
      <c r="D381" s="66"/>
      <c r="E381" s="66"/>
      <c r="F381" s="66"/>
      <c r="G381" s="66"/>
      <c r="H381" s="66"/>
      <c r="I381" s="66"/>
      <c r="J381" s="66"/>
      <c r="K381" s="66"/>
      <c r="L381" s="66"/>
      <c r="M381" s="66"/>
      <c r="N381" s="66"/>
      <c r="O381" s="66"/>
      <c r="P381" s="66"/>
      <c r="Q381" s="66"/>
      <c r="R381" s="66"/>
      <c r="S381" s="66"/>
      <c r="T381" s="66"/>
      <c r="U381" s="66"/>
      <c r="V381" s="66"/>
      <c r="W381" s="66"/>
      <c r="X381" s="66"/>
      <c r="Y381" s="66"/>
      <c r="Z381" s="66"/>
      <c r="AA381" s="66"/>
    </row>
    <row r="382" spans="1:27" ht="14" x14ac:dyDescent="0.3">
      <c r="A382" s="66"/>
      <c r="B382" s="66"/>
      <c r="C382" s="66"/>
      <c r="D382" s="66"/>
      <c r="E382" s="66"/>
      <c r="F382" s="66"/>
      <c r="G382" s="66"/>
      <c r="H382" s="66"/>
      <c r="I382" s="66"/>
      <c r="J382" s="66"/>
      <c r="K382" s="66"/>
      <c r="L382" s="66"/>
      <c r="M382" s="66"/>
      <c r="N382" s="66"/>
      <c r="O382" s="66"/>
      <c r="P382" s="66"/>
      <c r="Q382" s="66"/>
      <c r="R382" s="66"/>
      <c r="S382" s="66"/>
      <c r="T382" s="66"/>
      <c r="U382" s="66"/>
      <c r="V382" s="66"/>
      <c r="W382" s="66"/>
      <c r="X382" s="66"/>
      <c r="Y382" s="66"/>
      <c r="Z382" s="66"/>
      <c r="AA382" s="66"/>
    </row>
    <row r="383" spans="1:27" ht="14" x14ac:dyDescent="0.3">
      <c r="A383" s="66"/>
      <c r="B383" s="66"/>
      <c r="C383" s="66"/>
      <c r="D383" s="66"/>
      <c r="E383" s="66"/>
      <c r="F383" s="66"/>
      <c r="G383" s="66"/>
      <c r="H383" s="66"/>
      <c r="I383" s="66"/>
      <c r="J383" s="66"/>
      <c r="K383" s="66"/>
      <c r="L383" s="66"/>
      <c r="M383" s="66"/>
      <c r="N383" s="66"/>
      <c r="O383" s="66"/>
      <c r="P383" s="66"/>
      <c r="Q383" s="66"/>
      <c r="R383" s="66"/>
      <c r="S383" s="66"/>
      <c r="T383" s="66"/>
      <c r="U383" s="66"/>
      <c r="V383" s="66"/>
      <c r="W383" s="66"/>
      <c r="X383" s="66"/>
      <c r="Y383" s="66"/>
      <c r="Z383" s="66"/>
      <c r="AA383" s="66"/>
    </row>
    <row r="384" spans="1:27" ht="14" x14ac:dyDescent="0.3">
      <c r="A384" s="66"/>
      <c r="B384" s="66"/>
      <c r="C384" s="66"/>
      <c r="D384" s="66"/>
      <c r="E384" s="66"/>
      <c r="F384" s="66"/>
      <c r="G384" s="66"/>
      <c r="H384" s="66"/>
      <c r="I384" s="66"/>
      <c r="J384" s="66"/>
      <c r="K384" s="66"/>
      <c r="L384" s="66"/>
      <c r="M384" s="66"/>
      <c r="N384" s="66"/>
      <c r="O384" s="66"/>
      <c r="P384" s="66"/>
      <c r="Q384" s="66"/>
      <c r="R384" s="66"/>
      <c r="S384" s="66"/>
      <c r="T384" s="66"/>
      <c r="U384" s="66"/>
      <c r="V384" s="66"/>
      <c r="W384" s="66"/>
      <c r="X384" s="66"/>
      <c r="Y384" s="66"/>
      <c r="Z384" s="66"/>
      <c r="AA384" s="66"/>
    </row>
    <row r="385" spans="1:27" ht="14" x14ac:dyDescent="0.3">
      <c r="A385" s="66"/>
      <c r="B385" s="66"/>
      <c r="C385" s="66"/>
      <c r="D385" s="66"/>
      <c r="E385" s="66"/>
      <c r="F385" s="66"/>
      <c r="G385" s="66"/>
      <c r="H385" s="66"/>
      <c r="I385" s="66"/>
      <c r="J385" s="66"/>
      <c r="K385" s="66"/>
      <c r="L385" s="66"/>
      <c r="M385" s="66"/>
      <c r="N385" s="66"/>
      <c r="O385" s="66"/>
      <c r="P385" s="66"/>
      <c r="Q385" s="66"/>
      <c r="R385" s="66"/>
      <c r="S385" s="66"/>
      <c r="T385" s="66"/>
      <c r="U385" s="66"/>
      <c r="V385" s="66"/>
      <c r="W385" s="66"/>
      <c r="X385" s="66"/>
      <c r="Y385" s="66"/>
      <c r="Z385" s="66"/>
      <c r="AA385" s="66"/>
    </row>
    <row r="386" spans="1:27" ht="14" x14ac:dyDescent="0.3">
      <c r="A386" s="66"/>
      <c r="B386" s="66"/>
      <c r="C386" s="66"/>
      <c r="D386" s="66"/>
      <c r="E386" s="66"/>
      <c r="F386" s="66"/>
      <c r="G386" s="66"/>
      <c r="H386" s="66"/>
      <c r="I386" s="66"/>
      <c r="J386" s="66"/>
      <c r="K386" s="66"/>
      <c r="L386" s="66"/>
      <c r="M386" s="66"/>
      <c r="N386" s="66"/>
      <c r="O386" s="66"/>
      <c r="P386" s="66"/>
      <c r="Q386" s="66"/>
      <c r="R386" s="66"/>
      <c r="S386" s="66"/>
      <c r="T386" s="66"/>
      <c r="U386" s="66"/>
      <c r="V386" s="66"/>
      <c r="W386" s="66"/>
      <c r="X386" s="66"/>
      <c r="Y386" s="66"/>
      <c r="Z386" s="66"/>
      <c r="AA386" s="66"/>
    </row>
    <row r="387" spans="1:27" ht="14" x14ac:dyDescent="0.3">
      <c r="A387" s="66"/>
      <c r="B387" s="66"/>
      <c r="C387" s="66"/>
      <c r="D387" s="66"/>
      <c r="E387" s="66"/>
      <c r="F387" s="66"/>
      <c r="G387" s="66"/>
      <c r="H387" s="66"/>
      <c r="I387" s="66"/>
      <c r="J387" s="66"/>
      <c r="K387" s="66"/>
      <c r="L387" s="66"/>
      <c r="M387" s="66"/>
      <c r="N387" s="66"/>
      <c r="O387" s="66"/>
      <c r="P387" s="66"/>
      <c r="Q387" s="66"/>
      <c r="R387" s="66"/>
      <c r="S387" s="66"/>
      <c r="T387" s="66"/>
      <c r="U387" s="66"/>
      <c r="V387" s="66"/>
      <c r="W387" s="66"/>
      <c r="X387" s="66"/>
      <c r="Y387" s="66"/>
      <c r="Z387" s="66"/>
      <c r="AA387" s="66"/>
    </row>
    <row r="388" spans="1:27" ht="14" x14ac:dyDescent="0.3">
      <c r="A388" s="66"/>
      <c r="B388" s="66"/>
      <c r="C388" s="66"/>
      <c r="D388" s="66"/>
      <c r="E388" s="66"/>
      <c r="F388" s="66"/>
      <c r="G388" s="66"/>
      <c r="H388" s="66"/>
      <c r="I388" s="66"/>
      <c r="J388" s="66"/>
      <c r="K388" s="66"/>
      <c r="L388" s="66"/>
      <c r="M388" s="66"/>
      <c r="N388" s="66"/>
      <c r="O388" s="66"/>
      <c r="P388" s="66"/>
      <c r="Q388" s="66"/>
      <c r="R388" s="66"/>
      <c r="S388" s="66"/>
      <c r="T388" s="66"/>
      <c r="U388" s="66"/>
      <c r="V388" s="66"/>
      <c r="W388" s="66"/>
      <c r="X388" s="66"/>
      <c r="Y388" s="66"/>
      <c r="Z388" s="66"/>
      <c r="AA388" s="66"/>
    </row>
    <row r="389" spans="1:27" ht="14" x14ac:dyDescent="0.3">
      <c r="A389" s="66"/>
      <c r="B389" s="66"/>
      <c r="C389" s="66"/>
      <c r="D389" s="66"/>
      <c r="E389" s="66"/>
      <c r="F389" s="66"/>
      <c r="G389" s="66"/>
      <c r="H389" s="66"/>
      <c r="I389" s="66"/>
      <c r="J389" s="66"/>
      <c r="K389" s="66"/>
      <c r="L389" s="66"/>
      <c r="M389" s="66"/>
      <c r="N389" s="66"/>
      <c r="O389" s="66"/>
      <c r="P389" s="66"/>
      <c r="Q389" s="66"/>
      <c r="R389" s="66"/>
      <c r="S389" s="66"/>
      <c r="T389" s="66"/>
      <c r="U389" s="66"/>
      <c r="V389" s="66"/>
      <c r="W389" s="66"/>
      <c r="X389" s="66"/>
      <c r="Y389" s="66"/>
      <c r="Z389" s="66"/>
      <c r="AA389" s="66"/>
    </row>
    <row r="390" spans="1:27" ht="14" x14ac:dyDescent="0.3">
      <c r="A390" s="66"/>
      <c r="B390" s="66"/>
      <c r="C390" s="66"/>
      <c r="D390" s="66"/>
      <c r="E390" s="66"/>
      <c r="F390" s="66"/>
      <c r="G390" s="66"/>
      <c r="H390" s="66"/>
      <c r="I390" s="66"/>
      <c r="J390" s="66"/>
      <c r="K390" s="66"/>
      <c r="L390" s="66"/>
      <c r="M390" s="66"/>
      <c r="N390" s="66"/>
      <c r="O390" s="66"/>
      <c r="P390" s="66"/>
      <c r="Q390" s="66"/>
      <c r="R390" s="66"/>
      <c r="S390" s="66"/>
      <c r="T390" s="66"/>
      <c r="U390" s="66"/>
      <c r="V390" s="66"/>
      <c r="W390" s="66"/>
      <c r="X390" s="66"/>
      <c r="Y390" s="66"/>
      <c r="Z390" s="66"/>
      <c r="AA390" s="66"/>
    </row>
    <row r="391" spans="1:27" ht="14" x14ac:dyDescent="0.3">
      <c r="A391" s="66"/>
      <c r="B391" s="66"/>
      <c r="C391" s="66"/>
      <c r="D391" s="66"/>
      <c r="E391" s="66"/>
      <c r="F391" s="66"/>
      <c r="G391" s="66"/>
      <c r="H391" s="66"/>
      <c r="I391" s="66"/>
      <c r="J391" s="66"/>
      <c r="K391" s="66"/>
      <c r="L391" s="66"/>
      <c r="M391" s="66"/>
      <c r="N391" s="66"/>
      <c r="O391" s="66"/>
      <c r="P391" s="66"/>
      <c r="Q391" s="66"/>
      <c r="R391" s="66"/>
      <c r="S391" s="66"/>
      <c r="T391" s="66"/>
      <c r="U391" s="66"/>
      <c r="V391" s="66"/>
      <c r="W391" s="66"/>
      <c r="X391" s="66"/>
      <c r="Y391" s="66"/>
      <c r="Z391" s="66"/>
      <c r="AA391" s="66"/>
    </row>
    <row r="392" spans="1:27" ht="14" x14ac:dyDescent="0.3">
      <c r="A392" s="66"/>
      <c r="B392" s="66"/>
      <c r="C392" s="66"/>
      <c r="D392" s="66"/>
      <c r="E392" s="66"/>
      <c r="F392" s="66"/>
      <c r="G392" s="66"/>
      <c r="H392" s="66"/>
      <c r="I392" s="66"/>
      <c r="J392" s="66"/>
      <c r="K392" s="66"/>
      <c r="L392" s="66"/>
      <c r="M392" s="66"/>
      <c r="N392" s="66"/>
      <c r="O392" s="66"/>
      <c r="P392" s="66"/>
      <c r="Q392" s="66"/>
      <c r="R392" s="66"/>
      <c r="S392" s="66"/>
      <c r="T392" s="66"/>
      <c r="U392" s="66"/>
      <c r="V392" s="66"/>
      <c r="W392" s="66"/>
      <c r="X392" s="66"/>
      <c r="Y392" s="66"/>
      <c r="Z392" s="66"/>
      <c r="AA392" s="66"/>
    </row>
    <row r="393" spans="1:27" ht="14" x14ac:dyDescent="0.3">
      <c r="A393" s="66"/>
      <c r="B393" s="66"/>
      <c r="C393" s="66"/>
      <c r="D393" s="66"/>
      <c r="E393" s="66"/>
      <c r="F393" s="66"/>
      <c r="G393" s="66"/>
      <c r="H393" s="66"/>
      <c r="I393" s="66"/>
      <c r="J393" s="66"/>
      <c r="K393" s="66"/>
      <c r="L393" s="66"/>
      <c r="M393" s="66"/>
      <c r="N393" s="66"/>
      <c r="O393" s="66"/>
      <c r="P393" s="66"/>
      <c r="Q393" s="66"/>
      <c r="R393" s="66"/>
      <c r="S393" s="66"/>
      <c r="T393" s="66"/>
      <c r="U393" s="66"/>
      <c r="V393" s="66"/>
      <c r="W393" s="66"/>
      <c r="X393" s="66"/>
      <c r="Y393" s="66"/>
      <c r="Z393" s="66"/>
      <c r="AA393" s="66"/>
    </row>
    <row r="394" spans="1:27" ht="14" x14ac:dyDescent="0.3">
      <c r="A394" s="66"/>
      <c r="B394" s="66"/>
      <c r="C394" s="66"/>
      <c r="D394" s="66"/>
      <c r="E394" s="66"/>
      <c r="F394" s="66"/>
      <c r="G394" s="66"/>
      <c r="H394" s="66"/>
      <c r="I394" s="66"/>
      <c r="J394" s="66"/>
      <c r="K394" s="66"/>
      <c r="L394" s="66"/>
      <c r="M394" s="66"/>
      <c r="N394" s="66"/>
      <c r="O394" s="66"/>
      <c r="P394" s="66"/>
      <c r="Q394" s="66"/>
      <c r="R394" s="66"/>
      <c r="S394" s="66"/>
      <c r="T394" s="66"/>
      <c r="U394" s="66"/>
      <c r="V394" s="66"/>
      <c r="W394" s="66"/>
      <c r="X394" s="66"/>
      <c r="Y394" s="66"/>
      <c r="Z394" s="66"/>
      <c r="AA394" s="66"/>
    </row>
    <row r="395" spans="1:27" ht="14" x14ac:dyDescent="0.3">
      <c r="A395" s="66"/>
      <c r="B395" s="66"/>
      <c r="C395" s="66"/>
      <c r="D395" s="66"/>
      <c r="E395" s="66"/>
      <c r="F395" s="66"/>
      <c r="G395" s="66"/>
      <c r="H395" s="66"/>
      <c r="I395" s="66"/>
      <c r="J395" s="66"/>
      <c r="K395" s="66"/>
      <c r="L395" s="66"/>
      <c r="M395" s="66"/>
      <c r="N395" s="66"/>
      <c r="O395" s="66"/>
      <c r="P395" s="66"/>
      <c r="Q395" s="66"/>
      <c r="R395" s="66"/>
      <c r="S395" s="66"/>
      <c r="T395" s="66"/>
      <c r="U395" s="66"/>
      <c r="V395" s="66"/>
      <c r="W395" s="66"/>
      <c r="X395" s="66"/>
      <c r="Y395" s="66"/>
      <c r="Z395" s="66"/>
      <c r="AA395" s="66"/>
    </row>
    <row r="396" spans="1:27" ht="14" x14ac:dyDescent="0.3">
      <c r="A396" s="66"/>
      <c r="B396" s="66"/>
      <c r="C396" s="66"/>
      <c r="D396" s="66"/>
      <c r="E396" s="66"/>
      <c r="F396" s="66"/>
      <c r="G396" s="66"/>
      <c r="H396" s="66"/>
      <c r="I396" s="66"/>
      <c r="J396" s="66"/>
      <c r="K396" s="66"/>
      <c r="L396" s="66"/>
      <c r="M396" s="66"/>
      <c r="N396" s="66"/>
      <c r="O396" s="66"/>
      <c r="P396" s="66"/>
      <c r="Q396" s="66"/>
      <c r="R396" s="66"/>
      <c r="S396" s="66"/>
      <c r="T396" s="66"/>
      <c r="U396" s="66"/>
      <c r="V396" s="66"/>
      <c r="W396" s="66"/>
      <c r="X396" s="66"/>
      <c r="Y396" s="66"/>
      <c r="Z396" s="66"/>
      <c r="AA396" s="66"/>
    </row>
    <row r="397" spans="1:27" ht="14" x14ac:dyDescent="0.3">
      <c r="A397" s="66"/>
      <c r="B397" s="66"/>
      <c r="C397" s="66"/>
      <c r="D397" s="66"/>
      <c r="E397" s="66"/>
      <c r="F397" s="66"/>
      <c r="G397" s="66"/>
      <c r="H397" s="66"/>
      <c r="I397" s="66"/>
      <c r="J397" s="66"/>
      <c r="K397" s="66"/>
      <c r="L397" s="66"/>
      <c r="M397" s="66"/>
      <c r="N397" s="66"/>
      <c r="O397" s="66"/>
      <c r="P397" s="66"/>
      <c r="Q397" s="66"/>
      <c r="R397" s="66"/>
      <c r="S397" s="66"/>
      <c r="T397" s="66"/>
      <c r="U397" s="66"/>
      <c r="V397" s="66"/>
      <c r="W397" s="66"/>
      <c r="X397" s="66"/>
      <c r="Y397" s="66"/>
      <c r="Z397" s="66"/>
      <c r="AA397" s="66"/>
    </row>
    <row r="398" spans="1:27" ht="14" x14ac:dyDescent="0.3">
      <c r="A398" s="66"/>
      <c r="B398" s="66"/>
      <c r="C398" s="66"/>
      <c r="D398" s="66"/>
      <c r="E398" s="66"/>
      <c r="F398" s="66"/>
      <c r="G398" s="66"/>
      <c r="H398" s="66"/>
      <c r="I398" s="66"/>
      <c r="J398" s="66"/>
      <c r="K398" s="66"/>
      <c r="L398" s="66"/>
      <c r="M398" s="66"/>
      <c r="N398" s="66"/>
      <c r="O398" s="66"/>
      <c r="P398" s="66"/>
      <c r="Q398" s="66"/>
      <c r="R398" s="66"/>
      <c r="S398" s="66"/>
      <c r="T398" s="66"/>
      <c r="U398" s="66"/>
      <c r="V398" s="66"/>
      <c r="W398" s="66"/>
      <c r="X398" s="66"/>
      <c r="Y398" s="66"/>
      <c r="Z398" s="66"/>
      <c r="AA398" s="66"/>
    </row>
    <row r="399" spans="1:27" ht="14" x14ac:dyDescent="0.3">
      <c r="A399" s="66"/>
      <c r="B399" s="66"/>
      <c r="C399" s="66"/>
      <c r="D399" s="66"/>
      <c r="E399" s="66"/>
      <c r="F399" s="66"/>
      <c r="G399" s="66"/>
      <c r="H399" s="66"/>
      <c r="I399" s="66"/>
      <c r="J399" s="66"/>
      <c r="K399" s="66"/>
      <c r="L399" s="66"/>
      <c r="M399" s="66"/>
      <c r="N399" s="66"/>
      <c r="O399" s="66"/>
      <c r="P399" s="66"/>
      <c r="Q399" s="66"/>
      <c r="R399" s="66"/>
      <c r="S399" s="66"/>
      <c r="T399" s="66"/>
      <c r="U399" s="66"/>
      <c r="V399" s="66"/>
      <c r="W399" s="66"/>
      <c r="X399" s="66"/>
      <c r="Y399" s="66"/>
      <c r="Z399" s="66"/>
      <c r="AA399" s="66"/>
    </row>
    <row r="400" spans="1:27" ht="14" x14ac:dyDescent="0.3">
      <c r="A400" s="66"/>
      <c r="B400" s="66"/>
      <c r="C400" s="66"/>
      <c r="D400" s="66"/>
      <c r="E400" s="66"/>
      <c r="F400" s="66"/>
      <c r="G400" s="66"/>
      <c r="H400" s="66"/>
      <c r="I400" s="66"/>
      <c r="J400" s="66"/>
      <c r="K400" s="66"/>
      <c r="L400" s="66"/>
      <c r="M400" s="66"/>
      <c r="N400" s="66"/>
      <c r="O400" s="66"/>
      <c r="P400" s="66"/>
      <c r="Q400" s="66"/>
      <c r="R400" s="66"/>
      <c r="S400" s="66"/>
      <c r="T400" s="66"/>
      <c r="U400" s="66"/>
      <c r="V400" s="66"/>
      <c r="W400" s="66"/>
      <c r="X400" s="66"/>
      <c r="Y400" s="66"/>
      <c r="Z400" s="66"/>
      <c r="AA400" s="66"/>
    </row>
    <row r="401" spans="1:27" ht="14" x14ac:dyDescent="0.3">
      <c r="A401" s="66"/>
      <c r="B401" s="66"/>
      <c r="C401" s="66"/>
      <c r="D401" s="66"/>
      <c r="E401" s="66"/>
      <c r="F401" s="66"/>
      <c r="G401" s="66"/>
      <c r="H401" s="66"/>
      <c r="I401" s="66"/>
      <c r="J401" s="66"/>
      <c r="K401" s="66"/>
      <c r="L401" s="66"/>
      <c r="M401" s="66"/>
      <c r="N401" s="66"/>
      <c r="O401" s="66"/>
      <c r="P401" s="66"/>
      <c r="Q401" s="66"/>
      <c r="R401" s="66"/>
      <c r="S401" s="66"/>
      <c r="T401" s="66"/>
      <c r="U401" s="66"/>
      <c r="V401" s="66"/>
      <c r="W401" s="66"/>
      <c r="X401" s="66"/>
      <c r="Y401" s="66"/>
      <c r="Z401" s="66"/>
      <c r="AA401" s="66"/>
    </row>
    <row r="402" spans="1:27" ht="14" x14ac:dyDescent="0.3">
      <c r="A402" s="66"/>
      <c r="B402" s="66"/>
      <c r="C402" s="66"/>
      <c r="D402" s="66"/>
      <c r="E402" s="66"/>
      <c r="F402" s="66"/>
      <c r="G402" s="66"/>
      <c r="H402" s="66"/>
      <c r="I402" s="66"/>
      <c r="J402" s="66"/>
      <c r="K402" s="66"/>
      <c r="L402" s="66"/>
      <c r="M402" s="66"/>
      <c r="N402" s="66"/>
      <c r="O402" s="66"/>
      <c r="P402" s="66"/>
      <c r="Q402" s="66"/>
      <c r="R402" s="66"/>
      <c r="S402" s="66"/>
      <c r="T402" s="66"/>
      <c r="U402" s="66"/>
      <c r="V402" s="66"/>
      <c r="W402" s="66"/>
      <c r="X402" s="66"/>
      <c r="Y402" s="66"/>
      <c r="Z402" s="66"/>
      <c r="AA402" s="66"/>
    </row>
    <row r="403" spans="1:27" ht="14" x14ac:dyDescent="0.3">
      <c r="A403" s="66"/>
      <c r="B403" s="66"/>
      <c r="C403" s="66"/>
      <c r="D403" s="66"/>
      <c r="E403" s="66"/>
      <c r="F403" s="66"/>
      <c r="G403" s="66"/>
      <c r="H403" s="66"/>
      <c r="I403" s="66"/>
      <c r="J403" s="66"/>
      <c r="K403" s="66"/>
      <c r="L403" s="66"/>
      <c r="M403" s="66"/>
      <c r="N403" s="66"/>
      <c r="O403" s="66"/>
      <c r="P403" s="66"/>
      <c r="Q403" s="66"/>
      <c r="R403" s="66"/>
      <c r="S403" s="66"/>
      <c r="T403" s="66"/>
      <c r="U403" s="66"/>
      <c r="V403" s="66"/>
      <c r="W403" s="66"/>
      <c r="X403" s="66"/>
      <c r="Y403" s="66"/>
      <c r="Z403" s="66"/>
      <c r="AA403" s="66"/>
    </row>
    <row r="404" spans="1:27" ht="14" x14ac:dyDescent="0.3">
      <c r="A404" s="66"/>
      <c r="B404" s="66"/>
      <c r="C404" s="66"/>
      <c r="D404" s="66"/>
      <c r="E404" s="66"/>
      <c r="F404" s="66"/>
      <c r="G404" s="66"/>
      <c r="H404" s="66"/>
      <c r="I404" s="66"/>
      <c r="J404" s="66"/>
      <c r="K404" s="66"/>
      <c r="L404" s="66"/>
      <c r="M404" s="66"/>
      <c r="N404" s="66"/>
      <c r="O404" s="66"/>
      <c r="P404" s="66"/>
      <c r="Q404" s="66"/>
      <c r="R404" s="66"/>
      <c r="S404" s="66"/>
      <c r="T404" s="66"/>
      <c r="U404" s="66"/>
      <c r="V404" s="66"/>
      <c r="W404" s="66"/>
      <c r="X404" s="66"/>
      <c r="Y404" s="66"/>
      <c r="Z404" s="66"/>
      <c r="AA404" s="66"/>
    </row>
    <row r="405" spans="1:27" ht="14" x14ac:dyDescent="0.3">
      <c r="A405" s="66"/>
      <c r="B405" s="66"/>
      <c r="C405" s="66"/>
      <c r="D405" s="66"/>
      <c r="E405" s="66"/>
      <c r="F405" s="66"/>
      <c r="G405" s="66"/>
      <c r="H405" s="66"/>
      <c r="I405" s="66"/>
      <c r="J405" s="66"/>
      <c r="K405" s="66"/>
      <c r="L405" s="66"/>
      <c r="M405" s="66"/>
      <c r="N405" s="66"/>
      <c r="O405" s="66"/>
      <c r="P405" s="66"/>
      <c r="Q405" s="66"/>
      <c r="R405" s="66"/>
      <c r="S405" s="66"/>
      <c r="T405" s="66"/>
      <c r="U405" s="66"/>
      <c r="V405" s="66"/>
      <c r="W405" s="66"/>
      <c r="X405" s="66"/>
      <c r="Y405" s="66"/>
      <c r="Z405" s="66"/>
      <c r="AA405" s="66"/>
    </row>
    <row r="406" spans="1:27" ht="14" x14ac:dyDescent="0.3">
      <c r="A406" s="66"/>
      <c r="B406" s="66"/>
      <c r="C406" s="66"/>
      <c r="D406" s="66"/>
      <c r="E406" s="66"/>
      <c r="F406" s="66"/>
      <c r="G406" s="66"/>
      <c r="H406" s="66"/>
      <c r="I406" s="66"/>
      <c r="J406" s="66"/>
      <c r="K406" s="66"/>
      <c r="L406" s="66"/>
      <c r="M406" s="66"/>
      <c r="N406" s="66"/>
      <c r="O406" s="66"/>
      <c r="P406" s="66"/>
      <c r="Q406" s="66"/>
      <c r="R406" s="66"/>
      <c r="S406" s="66"/>
      <c r="T406" s="66"/>
      <c r="U406" s="66"/>
      <c r="V406" s="66"/>
      <c r="W406" s="66"/>
      <c r="X406" s="66"/>
      <c r="Y406" s="66"/>
      <c r="Z406" s="66"/>
      <c r="AA406" s="66"/>
    </row>
    <row r="407" spans="1:27" ht="14" x14ac:dyDescent="0.3">
      <c r="A407" s="66"/>
      <c r="B407" s="66"/>
      <c r="C407" s="66"/>
      <c r="D407" s="66"/>
      <c r="E407" s="66"/>
      <c r="F407" s="66"/>
      <c r="G407" s="66"/>
      <c r="H407" s="66"/>
      <c r="I407" s="66"/>
      <c r="J407" s="66"/>
      <c r="K407" s="66"/>
      <c r="L407" s="66"/>
      <c r="M407" s="66"/>
      <c r="N407" s="66"/>
      <c r="O407" s="66"/>
      <c r="P407" s="66"/>
      <c r="Q407" s="66"/>
      <c r="R407" s="66"/>
      <c r="S407" s="66"/>
      <c r="T407" s="66"/>
      <c r="U407" s="66"/>
      <c r="V407" s="66"/>
      <c r="W407" s="66"/>
      <c r="X407" s="66"/>
      <c r="Y407" s="66"/>
      <c r="Z407" s="66"/>
      <c r="AA407" s="66"/>
    </row>
    <row r="408" spans="1:27" ht="14" x14ac:dyDescent="0.3">
      <c r="A408" s="66"/>
      <c r="B408" s="66"/>
      <c r="C408" s="66"/>
      <c r="D408" s="66"/>
      <c r="E408" s="66"/>
      <c r="F408" s="66"/>
      <c r="G408" s="66"/>
      <c r="H408" s="66"/>
      <c r="I408" s="66"/>
      <c r="J408" s="66"/>
      <c r="K408" s="66"/>
      <c r="L408" s="66"/>
      <c r="M408" s="66"/>
      <c r="N408" s="66"/>
      <c r="O408" s="66"/>
      <c r="P408" s="66"/>
      <c r="Q408" s="66"/>
      <c r="R408" s="66"/>
      <c r="S408" s="66"/>
      <c r="T408" s="66"/>
      <c r="U408" s="66"/>
      <c r="V408" s="66"/>
      <c r="W408" s="66"/>
      <c r="X408" s="66"/>
      <c r="Y408" s="66"/>
      <c r="Z408" s="66"/>
      <c r="AA408" s="66"/>
    </row>
    <row r="409" spans="1:27" ht="14" x14ac:dyDescent="0.3">
      <c r="A409" s="66"/>
      <c r="B409" s="66"/>
      <c r="C409" s="66"/>
      <c r="D409" s="66"/>
      <c r="E409" s="66"/>
      <c r="F409" s="66"/>
      <c r="G409" s="66"/>
      <c r="H409" s="66"/>
      <c r="I409" s="66"/>
      <c r="J409" s="66"/>
      <c r="K409" s="66"/>
      <c r="L409" s="66"/>
      <c r="M409" s="66"/>
      <c r="N409" s="66"/>
      <c r="O409" s="66"/>
      <c r="P409" s="66"/>
      <c r="Q409" s="66"/>
      <c r="R409" s="66"/>
      <c r="S409" s="66"/>
      <c r="T409" s="66"/>
      <c r="U409" s="66"/>
      <c r="V409" s="66"/>
      <c r="W409" s="66"/>
      <c r="X409" s="66"/>
      <c r="Y409" s="66"/>
      <c r="Z409" s="66"/>
      <c r="AA409" s="66"/>
    </row>
    <row r="410" spans="1:27" ht="14" x14ac:dyDescent="0.3">
      <c r="A410" s="66"/>
      <c r="B410" s="66"/>
      <c r="C410" s="66"/>
      <c r="D410" s="66"/>
      <c r="E410" s="66"/>
      <c r="F410" s="66"/>
      <c r="G410" s="66"/>
      <c r="H410" s="66"/>
      <c r="I410" s="66"/>
      <c r="J410" s="66"/>
      <c r="K410" s="66"/>
      <c r="L410" s="66"/>
      <c r="M410" s="66"/>
      <c r="N410" s="66"/>
      <c r="O410" s="66"/>
      <c r="P410" s="66"/>
      <c r="Q410" s="66"/>
      <c r="R410" s="66"/>
      <c r="S410" s="66"/>
      <c r="T410" s="66"/>
      <c r="U410" s="66"/>
      <c r="V410" s="66"/>
      <c r="W410" s="66"/>
      <c r="X410" s="66"/>
      <c r="Y410" s="66"/>
      <c r="Z410" s="66"/>
      <c r="AA410" s="66"/>
    </row>
    <row r="411" spans="1:27" ht="14" x14ac:dyDescent="0.3">
      <c r="A411" s="66"/>
      <c r="B411" s="66"/>
      <c r="C411" s="66"/>
      <c r="D411" s="66"/>
      <c r="E411" s="66"/>
      <c r="F411" s="66"/>
      <c r="G411" s="66"/>
      <c r="H411" s="66"/>
      <c r="I411" s="66"/>
      <c r="J411" s="66"/>
      <c r="K411" s="66"/>
      <c r="L411" s="66"/>
      <c r="M411" s="66"/>
      <c r="N411" s="66"/>
      <c r="O411" s="66"/>
      <c r="P411" s="66"/>
      <c r="Q411" s="66"/>
      <c r="R411" s="66"/>
      <c r="S411" s="66"/>
      <c r="T411" s="66"/>
      <c r="U411" s="66"/>
      <c r="V411" s="66"/>
      <c r="W411" s="66"/>
      <c r="X411" s="66"/>
      <c r="Y411" s="66"/>
      <c r="Z411" s="66"/>
      <c r="AA411" s="66"/>
    </row>
    <row r="412" spans="1:27" ht="14" x14ac:dyDescent="0.3">
      <c r="A412" s="66"/>
      <c r="B412" s="66"/>
      <c r="C412" s="66"/>
      <c r="D412" s="66"/>
      <c r="E412" s="66"/>
      <c r="F412" s="66"/>
      <c r="G412" s="66"/>
      <c r="H412" s="66"/>
      <c r="I412" s="66"/>
      <c r="J412" s="66"/>
      <c r="K412" s="66"/>
      <c r="L412" s="66"/>
      <c r="M412" s="66"/>
      <c r="N412" s="66"/>
      <c r="O412" s="66"/>
      <c r="P412" s="66"/>
      <c r="Q412" s="66"/>
      <c r="R412" s="66"/>
      <c r="S412" s="66"/>
      <c r="T412" s="66"/>
      <c r="U412" s="66"/>
      <c r="V412" s="66"/>
      <c r="W412" s="66"/>
      <c r="X412" s="66"/>
      <c r="Y412" s="66"/>
      <c r="Z412" s="66"/>
      <c r="AA412" s="66"/>
    </row>
    <row r="413" spans="1:27" ht="14" x14ac:dyDescent="0.3">
      <c r="A413" s="66"/>
      <c r="B413" s="66"/>
      <c r="C413" s="66"/>
      <c r="D413" s="66"/>
      <c r="E413" s="66"/>
      <c r="F413" s="66"/>
      <c r="G413" s="66"/>
      <c r="H413" s="66"/>
      <c r="I413" s="66"/>
      <c r="J413" s="66"/>
      <c r="K413" s="66"/>
      <c r="L413" s="66"/>
      <c r="M413" s="66"/>
      <c r="N413" s="66"/>
      <c r="O413" s="66"/>
      <c r="P413" s="66"/>
      <c r="Q413" s="66"/>
      <c r="R413" s="66"/>
      <c r="S413" s="66"/>
      <c r="T413" s="66"/>
      <c r="U413" s="66"/>
      <c r="V413" s="66"/>
      <c r="W413" s="66"/>
      <c r="X413" s="66"/>
      <c r="Y413" s="66"/>
      <c r="Z413" s="66"/>
      <c r="AA413" s="66"/>
    </row>
    <row r="414" spans="1:27" ht="14" x14ac:dyDescent="0.3">
      <c r="A414" s="66"/>
      <c r="B414" s="66"/>
      <c r="C414" s="66"/>
      <c r="D414" s="66"/>
      <c r="E414" s="66"/>
      <c r="F414" s="66"/>
      <c r="G414" s="66"/>
      <c r="H414" s="66"/>
      <c r="I414" s="66"/>
      <c r="J414" s="66"/>
      <c r="K414" s="66"/>
      <c r="L414" s="66"/>
      <c r="M414" s="66"/>
      <c r="N414" s="66"/>
      <c r="O414" s="66"/>
      <c r="P414" s="66"/>
      <c r="Q414" s="66"/>
      <c r="R414" s="66"/>
      <c r="S414" s="66"/>
      <c r="T414" s="66"/>
      <c r="U414" s="66"/>
      <c r="V414" s="66"/>
      <c r="W414" s="66"/>
      <c r="X414" s="66"/>
      <c r="Y414" s="66"/>
      <c r="Z414" s="66"/>
      <c r="AA414" s="66"/>
    </row>
    <row r="415" spans="1:27" ht="14" x14ac:dyDescent="0.3">
      <c r="A415" s="66"/>
      <c r="B415" s="66"/>
      <c r="C415" s="66"/>
      <c r="D415" s="66"/>
      <c r="E415" s="66"/>
      <c r="F415" s="66"/>
      <c r="G415" s="66"/>
      <c r="H415" s="66"/>
      <c r="I415" s="66"/>
      <c r="J415" s="66"/>
      <c r="K415" s="66"/>
      <c r="L415" s="66"/>
      <c r="M415" s="66"/>
      <c r="N415" s="66"/>
      <c r="O415" s="66"/>
      <c r="P415" s="66"/>
      <c r="Q415" s="66"/>
      <c r="R415" s="66"/>
      <c r="S415" s="66"/>
      <c r="T415" s="66"/>
      <c r="U415" s="66"/>
      <c r="V415" s="66"/>
      <c r="W415" s="66"/>
      <c r="X415" s="66"/>
      <c r="Y415" s="66"/>
      <c r="Z415" s="66"/>
      <c r="AA415" s="66"/>
    </row>
    <row r="416" spans="1:27" ht="14" x14ac:dyDescent="0.3">
      <c r="A416" s="66"/>
      <c r="B416" s="66"/>
      <c r="C416" s="66"/>
      <c r="D416" s="66"/>
      <c r="E416" s="66"/>
      <c r="F416" s="66"/>
      <c r="G416" s="66"/>
      <c r="H416" s="66"/>
      <c r="I416" s="66"/>
      <c r="J416" s="66"/>
      <c r="K416" s="66"/>
      <c r="L416" s="66"/>
      <c r="M416" s="66"/>
      <c r="N416" s="66"/>
      <c r="O416" s="66"/>
      <c r="P416" s="66"/>
      <c r="Q416" s="66"/>
      <c r="R416" s="66"/>
      <c r="S416" s="66"/>
      <c r="T416" s="66"/>
      <c r="U416" s="66"/>
      <c r="V416" s="66"/>
      <c r="W416" s="66"/>
      <c r="X416" s="66"/>
      <c r="Y416" s="66"/>
      <c r="Z416" s="66"/>
      <c r="AA416" s="66"/>
    </row>
    <row r="417" spans="1:27" ht="14" x14ac:dyDescent="0.3">
      <c r="A417" s="66"/>
      <c r="B417" s="66"/>
      <c r="C417" s="66"/>
      <c r="D417" s="66"/>
      <c r="E417" s="66"/>
      <c r="F417" s="66"/>
      <c r="G417" s="66"/>
      <c r="H417" s="66"/>
      <c r="I417" s="66"/>
      <c r="J417" s="66"/>
      <c r="K417" s="66"/>
      <c r="L417" s="66"/>
      <c r="M417" s="66"/>
      <c r="N417" s="66"/>
      <c r="O417" s="66"/>
      <c r="P417" s="66"/>
      <c r="Q417" s="66"/>
      <c r="R417" s="66"/>
      <c r="S417" s="66"/>
      <c r="T417" s="66"/>
      <c r="U417" s="66"/>
      <c r="V417" s="66"/>
      <c r="W417" s="66"/>
      <c r="X417" s="66"/>
      <c r="Y417" s="66"/>
      <c r="Z417" s="66"/>
      <c r="AA417" s="66"/>
    </row>
    <row r="418" spans="1:27" ht="14" x14ac:dyDescent="0.3">
      <c r="A418" s="66"/>
      <c r="B418" s="66"/>
      <c r="C418" s="66"/>
      <c r="D418" s="66"/>
      <c r="E418" s="66"/>
      <c r="F418" s="66"/>
      <c r="G418" s="66"/>
      <c r="H418" s="66"/>
      <c r="I418" s="66"/>
      <c r="J418" s="66"/>
      <c r="K418" s="66"/>
      <c r="L418" s="66"/>
      <c r="M418" s="66"/>
      <c r="N418" s="66"/>
      <c r="O418" s="66"/>
      <c r="P418" s="66"/>
      <c r="Q418" s="66"/>
      <c r="R418" s="66"/>
      <c r="S418" s="66"/>
      <c r="T418" s="66"/>
      <c r="U418" s="66"/>
      <c r="V418" s="66"/>
      <c r="W418" s="66"/>
      <c r="X418" s="66"/>
      <c r="Y418" s="66"/>
      <c r="Z418" s="66"/>
      <c r="AA418" s="66"/>
    </row>
    <row r="419" spans="1:27" ht="14" x14ac:dyDescent="0.3">
      <c r="A419" s="66"/>
      <c r="B419" s="66"/>
      <c r="C419" s="66"/>
      <c r="D419" s="66"/>
      <c r="E419" s="66"/>
      <c r="F419" s="66"/>
      <c r="G419" s="66"/>
      <c r="H419" s="66"/>
      <c r="I419" s="66"/>
      <c r="J419" s="66"/>
      <c r="K419" s="66"/>
      <c r="L419" s="66"/>
      <c r="M419" s="66"/>
      <c r="N419" s="66"/>
      <c r="O419" s="66"/>
      <c r="P419" s="66"/>
      <c r="Q419" s="66"/>
      <c r="R419" s="66"/>
      <c r="S419" s="66"/>
      <c r="T419" s="66"/>
      <c r="U419" s="66"/>
      <c r="V419" s="66"/>
      <c r="W419" s="66"/>
      <c r="X419" s="66"/>
      <c r="Y419" s="66"/>
      <c r="Z419" s="66"/>
      <c r="AA419" s="66"/>
    </row>
  </sheetData>
  <mergeCells count="108">
    <mergeCell ref="D212:D214"/>
    <mergeCell ref="C216:C222"/>
    <mergeCell ref="D216:D219"/>
    <mergeCell ref="D220:D222"/>
    <mergeCell ref="D3:D4"/>
    <mergeCell ref="B198:B222"/>
    <mergeCell ref="C198:C201"/>
    <mergeCell ref="D198:D201"/>
    <mergeCell ref="C202:C203"/>
    <mergeCell ref="D202:D203"/>
    <mergeCell ref="C204:C208"/>
    <mergeCell ref="D204:D208"/>
    <mergeCell ref="C209:C211"/>
    <mergeCell ref="D209:D211"/>
    <mergeCell ref="C212:C215"/>
    <mergeCell ref="B183:B197"/>
    <mergeCell ref="C183:C187"/>
    <mergeCell ref="D185:D187"/>
    <mergeCell ref="C188:C192"/>
    <mergeCell ref="D188:D192"/>
    <mergeCell ref="C193:C197"/>
    <mergeCell ref="D193:D194"/>
    <mergeCell ref="D195:D196"/>
    <mergeCell ref="B162:B182"/>
    <mergeCell ref="C162:C170"/>
    <mergeCell ref="D162:D163"/>
    <mergeCell ref="D166:D170"/>
    <mergeCell ref="C171:C173"/>
    <mergeCell ref="D171:D173"/>
    <mergeCell ref="C174:C182"/>
    <mergeCell ref="D174:D180"/>
    <mergeCell ref="D181:D182"/>
    <mergeCell ref="D140:D141"/>
    <mergeCell ref="B143:B161"/>
    <mergeCell ref="C143:C152"/>
    <mergeCell ref="D143:D144"/>
    <mergeCell ref="D146:D150"/>
    <mergeCell ref="D151:D152"/>
    <mergeCell ref="C153:C157"/>
    <mergeCell ref="D153:D155"/>
    <mergeCell ref="C158:C161"/>
    <mergeCell ref="D158:D160"/>
    <mergeCell ref="B123:B142"/>
    <mergeCell ref="C123:C133"/>
    <mergeCell ref="D123:D125"/>
    <mergeCell ref="D126:D127"/>
    <mergeCell ref="D128:D131"/>
    <mergeCell ref="D132:D133"/>
    <mergeCell ref="C134:C139"/>
    <mergeCell ref="D134:D137"/>
    <mergeCell ref="C140:C142"/>
    <mergeCell ref="B94:B122"/>
    <mergeCell ref="C94:C100"/>
    <mergeCell ref="D94:D95"/>
    <mergeCell ref="D96:D100"/>
    <mergeCell ref="C101:C110"/>
    <mergeCell ref="D101:D110"/>
    <mergeCell ref="C111:C122"/>
    <mergeCell ref="D111:D115"/>
    <mergeCell ref="D116:D122"/>
    <mergeCell ref="B74:B93"/>
    <mergeCell ref="C74:C81"/>
    <mergeCell ref="D75:D76"/>
    <mergeCell ref="D77:D79"/>
    <mergeCell ref="C82:C85"/>
    <mergeCell ref="D82:D84"/>
    <mergeCell ref="C86:C89"/>
    <mergeCell ref="D86:D89"/>
    <mergeCell ref="C90:C93"/>
    <mergeCell ref="D90:D93"/>
    <mergeCell ref="B57:B73"/>
    <mergeCell ref="C57:C67"/>
    <mergeCell ref="D57:D60"/>
    <mergeCell ref="D61:D64"/>
    <mergeCell ref="D65:D67"/>
    <mergeCell ref="C68:C73"/>
    <mergeCell ref="B23:B56"/>
    <mergeCell ref="D68:D70"/>
    <mergeCell ref="D71:D73"/>
    <mergeCell ref="D32:D36"/>
    <mergeCell ref="D37:D39"/>
    <mergeCell ref="C40:C43"/>
    <mergeCell ref="D40:D43"/>
    <mergeCell ref="C44:C48"/>
    <mergeCell ref="D44:D48"/>
    <mergeCell ref="C23:C26"/>
    <mergeCell ref="D25:D26"/>
    <mergeCell ref="C27:C31"/>
    <mergeCell ref="D27:D29"/>
    <mergeCell ref="D30:D31"/>
    <mergeCell ref="C32:C39"/>
    <mergeCell ref="C49:C52"/>
    <mergeCell ref="D49:D52"/>
    <mergeCell ref="C53:C56"/>
    <mergeCell ref="D53:D56"/>
    <mergeCell ref="B3:B4"/>
    <mergeCell ref="C3:C4"/>
    <mergeCell ref="E3:F3"/>
    <mergeCell ref="G3:H3"/>
    <mergeCell ref="B5:B22"/>
    <mergeCell ref="C5:C10"/>
    <mergeCell ref="D5:D6"/>
    <mergeCell ref="D7:D8"/>
    <mergeCell ref="C11:C17"/>
    <mergeCell ref="D11:D13"/>
    <mergeCell ref="D14:D17"/>
    <mergeCell ref="C18:C22"/>
    <mergeCell ref="D18:D21"/>
  </mergeCells>
  <pageMargins left="0.7" right="0.7" top="0.75" bottom="0.75" header="0" footer="0"/>
  <pageSetup orientation="landscape"/>
  <customProperties>
    <customPr name="OrphanNamesChecke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BE7A3-0F82-48E9-9211-05A7E7543092}">
  <dimension ref="B1:J25"/>
  <sheetViews>
    <sheetView topLeftCell="B1" zoomScale="64" zoomScaleNormal="64" workbookViewId="0">
      <selection activeCell="B1" sqref="A1:XFD1048576"/>
    </sheetView>
  </sheetViews>
  <sheetFormatPr defaultColWidth="9.1796875" defaultRowHeight="14.5" x14ac:dyDescent="0.35"/>
  <cols>
    <col min="1" max="1" width="9.1796875" style="3"/>
    <col min="2" max="2" width="110.7265625" style="3" customWidth="1"/>
    <col min="3" max="3" width="9.1796875" style="3"/>
    <col min="4" max="4" width="13.453125" style="3" customWidth="1"/>
    <col min="5" max="5" width="55.1796875" style="3" customWidth="1"/>
    <col min="6" max="6" width="36.453125" style="3" customWidth="1"/>
    <col min="7" max="9" width="9.1796875" style="3"/>
    <col min="10" max="10" width="45.453125" style="3" customWidth="1"/>
    <col min="11" max="16384" width="9.1796875" style="3"/>
  </cols>
  <sheetData>
    <row r="1" spans="2:10" x14ac:dyDescent="0.35">
      <c r="B1" s="117" t="s">
        <v>870</v>
      </c>
    </row>
    <row r="2" spans="2:10" ht="15" thickBot="1" x14ac:dyDescent="0.4">
      <c r="D2" s="266" t="s">
        <v>886</v>
      </c>
      <c r="E2" s="266"/>
      <c r="I2" s="206" t="s">
        <v>909</v>
      </c>
      <c r="J2" s="206"/>
    </row>
    <row r="3" spans="2:10" ht="16" thickBot="1" x14ac:dyDescent="0.4">
      <c r="B3" s="2" t="s">
        <v>871</v>
      </c>
      <c r="D3" s="112" t="s">
        <v>887</v>
      </c>
      <c r="E3" s="113" t="s">
        <v>888</v>
      </c>
      <c r="I3" s="112" t="s">
        <v>887</v>
      </c>
      <c r="J3" s="113" t="s">
        <v>910</v>
      </c>
    </row>
    <row r="4" spans="2:10" ht="31.5" thickBot="1" x14ac:dyDescent="0.4">
      <c r="B4" s="3" t="s">
        <v>876</v>
      </c>
      <c r="D4" s="114">
        <v>1</v>
      </c>
      <c r="E4" s="116" t="s">
        <v>889</v>
      </c>
      <c r="I4" s="114">
        <v>1</v>
      </c>
      <c r="J4" s="116" t="s">
        <v>911</v>
      </c>
    </row>
    <row r="5" spans="2:10" ht="31.5" thickBot="1" x14ac:dyDescent="0.4">
      <c r="B5" s="3" t="s">
        <v>877</v>
      </c>
      <c r="D5" s="114">
        <v>2</v>
      </c>
      <c r="E5" s="116" t="s">
        <v>890</v>
      </c>
      <c r="I5" s="114">
        <v>2</v>
      </c>
      <c r="J5" s="116" t="s">
        <v>912</v>
      </c>
    </row>
    <row r="6" spans="2:10" ht="31.5" thickBot="1" x14ac:dyDescent="0.4">
      <c r="B6" s="2" t="s">
        <v>872</v>
      </c>
      <c r="D6" s="114">
        <v>3</v>
      </c>
      <c r="E6" s="116" t="s">
        <v>891</v>
      </c>
      <c r="I6" s="114">
        <v>3</v>
      </c>
      <c r="J6" s="116" t="s">
        <v>913</v>
      </c>
    </row>
    <row r="7" spans="2:10" ht="31.5" thickBot="1" x14ac:dyDescent="0.4">
      <c r="B7" s="3" t="s">
        <v>878</v>
      </c>
      <c r="D7" s="114">
        <v>4</v>
      </c>
      <c r="E7" s="116" t="s">
        <v>892</v>
      </c>
      <c r="I7" s="114">
        <v>4</v>
      </c>
      <c r="J7" s="116" t="s">
        <v>914</v>
      </c>
    </row>
    <row r="8" spans="2:10" ht="31.5" thickBot="1" x14ac:dyDescent="0.4">
      <c r="B8" s="3" t="s">
        <v>879</v>
      </c>
      <c r="D8" s="114">
        <v>5</v>
      </c>
      <c r="E8" s="116" t="s">
        <v>893</v>
      </c>
      <c r="I8" s="114">
        <v>5</v>
      </c>
      <c r="J8" s="116" t="s">
        <v>915</v>
      </c>
    </row>
    <row r="9" spans="2:10" x14ac:dyDescent="0.35">
      <c r="B9" s="2" t="s">
        <v>873</v>
      </c>
    </row>
    <row r="10" spans="2:10" ht="15" thickBot="1" x14ac:dyDescent="0.4">
      <c r="B10" s="1" t="s">
        <v>880</v>
      </c>
      <c r="D10" s="206" t="s">
        <v>901</v>
      </c>
      <c r="E10" s="206"/>
      <c r="I10" s="266" t="s">
        <v>902</v>
      </c>
      <c r="J10" s="266"/>
    </row>
    <row r="11" spans="2:10" ht="44" thickBot="1" x14ac:dyDescent="0.4">
      <c r="B11" s="1" t="s">
        <v>881</v>
      </c>
      <c r="D11" s="112" t="s">
        <v>887</v>
      </c>
      <c r="E11" s="113" t="s">
        <v>894</v>
      </c>
      <c r="F11" s="113" t="s">
        <v>895</v>
      </c>
      <c r="I11" s="112" t="s">
        <v>887</v>
      </c>
      <c r="J11" s="113" t="s">
        <v>903</v>
      </c>
    </row>
    <row r="12" spans="2:10" ht="47" thickBot="1" x14ac:dyDescent="0.4">
      <c r="B12" s="1" t="s">
        <v>882</v>
      </c>
      <c r="D12" s="114">
        <v>1</v>
      </c>
      <c r="E12" s="116" t="s">
        <v>1052</v>
      </c>
      <c r="F12" s="116" t="s">
        <v>896</v>
      </c>
      <c r="I12" s="114">
        <v>1</v>
      </c>
      <c r="J12" s="116" t="s">
        <v>904</v>
      </c>
    </row>
    <row r="13" spans="2:10" ht="47" thickBot="1" x14ac:dyDescent="0.4">
      <c r="B13" s="3" t="s">
        <v>874</v>
      </c>
      <c r="D13" s="114">
        <v>2</v>
      </c>
      <c r="E13" s="116" t="s">
        <v>1053</v>
      </c>
      <c r="F13" s="116" t="s">
        <v>897</v>
      </c>
      <c r="I13" s="114">
        <v>2</v>
      </c>
      <c r="J13" s="116" t="s">
        <v>905</v>
      </c>
    </row>
    <row r="14" spans="2:10" ht="58.5" thickBot="1" x14ac:dyDescent="0.4">
      <c r="B14" s="3" t="s">
        <v>875</v>
      </c>
      <c r="D14" s="114">
        <v>3</v>
      </c>
      <c r="E14" s="116" t="s">
        <v>1054</v>
      </c>
      <c r="F14" s="116" t="s">
        <v>898</v>
      </c>
      <c r="I14" s="114">
        <v>3</v>
      </c>
      <c r="J14" s="116" t="s">
        <v>906</v>
      </c>
    </row>
    <row r="15" spans="2:10" ht="58.5" thickBot="1" x14ac:dyDescent="0.4">
      <c r="B15" s="3" t="s">
        <v>883</v>
      </c>
      <c r="D15" s="114">
        <v>4</v>
      </c>
      <c r="E15" s="116" t="s">
        <v>1055</v>
      </c>
      <c r="F15" s="116" t="s">
        <v>899</v>
      </c>
      <c r="I15" s="114">
        <v>4</v>
      </c>
      <c r="J15" s="116" t="s">
        <v>907</v>
      </c>
    </row>
    <row r="16" spans="2:10" ht="73" thickBot="1" x14ac:dyDescent="0.4">
      <c r="B16" s="3" t="s">
        <v>884</v>
      </c>
      <c r="D16" s="114">
        <v>5</v>
      </c>
      <c r="E16" s="116" t="s">
        <v>1056</v>
      </c>
      <c r="F16" s="116" t="s">
        <v>900</v>
      </c>
      <c r="I16" s="114">
        <v>5</v>
      </c>
      <c r="J16" s="116" t="s">
        <v>908</v>
      </c>
    </row>
    <row r="17" spans="2:5" ht="87" x14ac:dyDescent="0.35">
      <c r="B17" s="3" t="s">
        <v>885</v>
      </c>
    </row>
    <row r="19" spans="2:5" ht="16" thickBot="1" x14ac:dyDescent="0.4">
      <c r="B19" s="3" t="s">
        <v>926</v>
      </c>
      <c r="D19" s="115" t="s">
        <v>917</v>
      </c>
    </row>
    <row r="20" spans="2:5" ht="29.5" thickBot="1" x14ac:dyDescent="0.4">
      <c r="B20" s="3" t="s">
        <v>916</v>
      </c>
      <c r="D20" s="112" t="s">
        <v>887</v>
      </c>
      <c r="E20" s="113" t="s">
        <v>918</v>
      </c>
    </row>
    <row r="21" spans="2:5" ht="16" thickBot="1" x14ac:dyDescent="0.4">
      <c r="D21" s="114" t="s">
        <v>919</v>
      </c>
      <c r="E21" s="116" t="s">
        <v>920</v>
      </c>
    </row>
    <row r="22" spans="2:5" ht="16" thickBot="1" x14ac:dyDescent="0.4">
      <c r="D22" s="182" t="s">
        <v>984</v>
      </c>
      <c r="E22" s="116" t="s">
        <v>921</v>
      </c>
    </row>
    <row r="23" spans="2:5" ht="16" thickBot="1" x14ac:dyDescent="0.4">
      <c r="D23" s="181" t="s">
        <v>985</v>
      </c>
      <c r="E23" s="116" t="s">
        <v>922</v>
      </c>
    </row>
    <row r="24" spans="2:5" ht="16" thickBot="1" x14ac:dyDescent="0.4">
      <c r="D24" s="181" t="s">
        <v>986</v>
      </c>
      <c r="E24" s="116" t="s">
        <v>923</v>
      </c>
    </row>
    <row r="25" spans="2:5" ht="16" thickBot="1" x14ac:dyDescent="0.4">
      <c r="D25" s="114" t="s">
        <v>924</v>
      </c>
      <c r="E25" s="116" t="s">
        <v>925</v>
      </c>
    </row>
  </sheetData>
  <mergeCells count="4">
    <mergeCell ref="D2:E2"/>
    <mergeCell ref="D10:E10"/>
    <mergeCell ref="I2:J2"/>
    <mergeCell ref="I10:J10"/>
  </mergeCells>
  <pageMargins left="0.7" right="0.7" top="0.75" bottom="0.75" header="0.3" footer="0.3"/>
  <pageSetup paperSize="9" orientation="portrait" r:id="rId1"/>
  <customProperties>
    <customPr name="OrphanNamesChecke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1B6AC-885A-4375-8E16-C1740513712E}">
  <dimension ref="A1:AO76"/>
  <sheetViews>
    <sheetView zoomScale="110" zoomScaleNormal="110" workbookViewId="0">
      <pane xSplit="2" ySplit="3" topLeftCell="C72" activePane="bottomRight" state="frozen"/>
      <selection pane="topRight" activeCell="C1" sqref="C1"/>
      <selection pane="bottomLeft" activeCell="A4" sqref="A4"/>
      <selection pane="bottomRight" activeCell="A77" sqref="A77"/>
    </sheetView>
  </sheetViews>
  <sheetFormatPr defaultColWidth="29.7265625" defaultRowHeight="15.5" x14ac:dyDescent="0.35"/>
  <cols>
    <col min="1" max="1" width="17.81640625" style="26" customWidth="1"/>
    <col min="2" max="2" width="23.1796875" style="26" customWidth="1"/>
    <col min="3" max="38" width="32.1796875" style="26" customWidth="1"/>
    <col min="39" max="16384" width="29.7265625" style="26"/>
  </cols>
  <sheetData>
    <row r="1" spans="1:39" ht="16.5" customHeight="1" thickBot="1" x14ac:dyDescent="0.4">
      <c r="C1" s="27" t="s">
        <v>283</v>
      </c>
      <c r="D1" s="28" t="s">
        <v>284</v>
      </c>
      <c r="E1" s="29"/>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1"/>
    </row>
    <row r="2" spans="1:39" ht="31.5" thickBot="1" x14ac:dyDescent="0.4">
      <c r="B2" s="32" t="s">
        <v>285</v>
      </c>
      <c r="C2" s="300" t="s">
        <v>4</v>
      </c>
      <c r="D2" s="301"/>
      <c r="E2" s="302"/>
      <c r="F2" s="300" t="s">
        <v>6</v>
      </c>
      <c r="G2" s="301"/>
      <c r="H2" s="301"/>
      <c r="I2" s="301"/>
      <c r="J2" s="301"/>
      <c r="K2" s="301"/>
      <c r="L2" s="302"/>
      <c r="M2" s="300" t="s">
        <v>8</v>
      </c>
      <c r="N2" s="302"/>
      <c r="O2" s="300" t="s">
        <v>10</v>
      </c>
      <c r="P2" s="301"/>
      <c r="Q2" s="301"/>
      <c r="R2" s="302"/>
      <c r="S2" s="300" t="s">
        <v>12</v>
      </c>
      <c r="T2" s="301"/>
      <c r="U2" s="302"/>
      <c r="V2" s="286" t="s">
        <v>14</v>
      </c>
      <c r="W2" s="287"/>
      <c r="X2" s="288"/>
      <c r="Y2" s="286" t="s">
        <v>16</v>
      </c>
      <c r="Z2" s="287"/>
      <c r="AA2" s="288"/>
      <c r="AB2" s="286" t="s">
        <v>18</v>
      </c>
      <c r="AC2" s="287"/>
      <c r="AD2" s="288"/>
      <c r="AE2" s="286" t="s">
        <v>20</v>
      </c>
      <c r="AF2" s="287"/>
      <c r="AG2" s="288"/>
      <c r="AH2" s="295" t="s">
        <v>22</v>
      </c>
      <c r="AI2" s="295"/>
      <c r="AJ2" s="295"/>
      <c r="AK2" s="295"/>
      <c r="AL2" s="295"/>
      <c r="AM2" s="296"/>
    </row>
    <row r="3" spans="1:39" ht="47" thickBot="1" x14ac:dyDescent="0.4">
      <c r="A3" s="33" t="s">
        <v>83</v>
      </c>
      <c r="B3" s="33" t="s">
        <v>250</v>
      </c>
      <c r="C3" s="34" t="s">
        <v>5</v>
      </c>
      <c r="D3" s="34" t="s">
        <v>7</v>
      </c>
      <c r="E3" s="34" t="s">
        <v>9</v>
      </c>
      <c r="F3" s="34" t="s">
        <v>11</v>
      </c>
      <c r="G3" s="34" t="s">
        <v>13</v>
      </c>
      <c r="H3" s="34" t="s">
        <v>15</v>
      </c>
      <c r="I3" s="34" t="s">
        <v>17</v>
      </c>
      <c r="J3" s="34" t="s">
        <v>19</v>
      </c>
      <c r="K3" s="34" t="s">
        <v>21</v>
      </c>
      <c r="L3" s="34" t="s">
        <v>23</v>
      </c>
      <c r="M3" s="34" t="s">
        <v>286</v>
      </c>
      <c r="N3" s="34" t="s">
        <v>25</v>
      </c>
      <c r="O3" s="34" t="s">
        <v>26</v>
      </c>
      <c r="P3" s="34" t="s">
        <v>27</v>
      </c>
      <c r="Q3" s="34" t="s">
        <v>28</v>
      </c>
      <c r="R3" s="34" t="s">
        <v>29</v>
      </c>
      <c r="S3" s="34" t="s">
        <v>30</v>
      </c>
      <c r="T3" s="34" t="s">
        <v>31</v>
      </c>
      <c r="U3" s="34" t="s">
        <v>32</v>
      </c>
      <c r="V3" s="35" t="s">
        <v>190</v>
      </c>
      <c r="W3" s="35" t="s">
        <v>196</v>
      </c>
      <c r="X3" s="35" t="s">
        <v>192</v>
      </c>
      <c r="Y3" s="35" t="s">
        <v>193</v>
      </c>
      <c r="Z3" s="35" t="s">
        <v>197</v>
      </c>
      <c r="AA3" s="35" t="s">
        <v>195</v>
      </c>
      <c r="AB3" s="35" t="s">
        <v>287</v>
      </c>
      <c r="AC3" s="35" t="s">
        <v>288</v>
      </c>
      <c r="AD3" s="35" t="s">
        <v>239</v>
      </c>
      <c r="AE3" s="35" t="s">
        <v>33</v>
      </c>
      <c r="AF3" s="35" t="s">
        <v>34</v>
      </c>
      <c r="AG3" s="35" t="s">
        <v>35</v>
      </c>
      <c r="AH3" s="36" t="s">
        <v>36</v>
      </c>
      <c r="AI3" s="36" t="s">
        <v>37</v>
      </c>
      <c r="AJ3" s="36" t="s">
        <v>38</v>
      </c>
      <c r="AK3" s="36" t="s">
        <v>39</v>
      </c>
      <c r="AL3" s="36" t="s">
        <v>40</v>
      </c>
      <c r="AM3" s="37" t="s">
        <v>41</v>
      </c>
    </row>
    <row r="4" spans="1:39" ht="77.5" x14ac:dyDescent="0.35">
      <c r="A4" s="297" t="s">
        <v>260</v>
      </c>
      <c r="B4" s="282" t="s">
        <v>289</v>
      </c>
      <c r="C4" s="38" t="s">
        <v>290</v>
      </c>
      <c r="D4" s="39"/>
      <c r="E4" s="40" t="s">
        <v>291</v>
      </c>
      <c r="F4" s="38"/>
      <c r="G4" s="39"/>
      <c r="H4" s="39"/>
      <c r="I4" s="39"/>
      <c r="J4" s="39"/>
      <c r="K4" s="39"/>
      <c r="L4" s="40"/>
      <c r="M4" s="38" t="s">
        <v>292</v>
      </c>
      <c r="N4" s="40"/>
      <c r="O4" s="38"/>
      <c r="P4" s="39"/>
      <c r="Q4" s="39"/>
      <c r="R4" s="40" t="s">
        <v>293</v>
      </c>
      <c r="S4" s="38"/>
      <c r="T4" s="39"/>
      <c r="U4" s="40"/>
      <c r="V4" s="38"/>
      <c r="W4" s="39"/>
      <c r="X4" s="40"/>
      <c r="Y4" s="38"/>
      <c r="Z4" s="39"/>
      <c r="AA4" s="40"/>
      <c r="AB4" s="38"/>
      <c r="AC4" s="39"/>
      <c r="AD4" s="40"/>
      <c r="AE4" s="38"/>
      <c r="AF4" s="39"/>
      <c r="AG4" s="40"/>
      <c r="AH4" s="38"/>
      <c r="AI4" s="39"/>
      <c r="AJ4" s="39"/>
      <c r="AK4" s="39"/>
      <c r="AL4" s="39" t="s">
        <v>294</v>
      </c>
      <c r="AM4" s="40"/>
    </row>
    <row r="5" spans="1:39" ht="46.5" x14ac:dyDescent="0.35">
      <c r="A5" s="298"/>
      <c r="B5" s="299"/>
      <c r="C5" s="41" t="s">
        <v>295</v>
      </c>
      <c r="D5" s="42"/>
      <c r="E5" s="43" t="s">
        <v>296</v>
      </c>
      <c r="F5" s="41"/>
      <c r="G5" s="42"/>
      <c r="H5" s="42"/>
      <c r="I5" s="42"/>
      <c r="J5" s="42"/>
      <c r="K5" s="42"/>
      <c r="L5" s="43"/>
      <c r="M5" s="41"/>
      <c r="N5" s="43"/>
      <c r="O5" s="41"/>
      <c r="P5" s="42"/>
      <c r="Q5" s="42"/>
      <c r="R5" s="43" t="s">
        <v>297</v>
      </c>
      <c r="S5" s="41"/>
      <c r="T5" s="42"/>
      <c r="U5" s="43"/>
      <c r="V5" s="41"/>
      <c r="W5" s="42"/>
      <c r="X5" s="43"/>
      <c r="Y5" s="41"/>
      <c r="Z5" s="42"/>
      <c r="AA5" s="43"/>
      <c r="AB5" s="41"/>
      <c r="AC5" s="42"/>
      <c r="AD5" s="43"/>
      <c r="AE5" s="41"/>
      <c r="AF5" s="42"/>
      <c r="AG5" s="43"/>
      <c r="AH5" s="41"/>
      <c r="AI5" s="42"/>
      <c r="AJ5" s="42"/>
      <c r="AK5" s="42"/>
      <c r="AL5" s="42"/>
      <c r="AM5" s="43"/>
    </row>
    <row r="6" spans="1:39" x14ac:dyDescent="0.35">
      <c r="A6" s="298"/>
      <c r="B6" s="299"/>
      <c r="C6" s="41" t="s">
        <v>298</v>
      </c>
      <c r="D6" s="42"/>
      <c r="E6" s="43"/>
      <c r="F6" s="41"/>
      <c r="G6" s="42"/>
      <c r="H6" s="42"/>
      <c r="I6" s="42"/>
      <c r="J6" s="42"/>
      <c r="K6" s="42"/>
      <c r="L6" s="43"/>
      <c r="M6" s="41"/>
      <c r="N6" s="43"/>
      <c r="O6" s="41"/>
      <c r="P6" s="42"/>
      <c r="Q6" s="42"/>
      <c r="R6" s="43"/>
      <c r="S6" s="41"/>
      <c r="T6" s="42"/>
      <c r="U6" s="43"/>
      <c r="V6" s="41"/>
      <c r="W6" s="42"/>
      <c r="X6" s="43"/>
      <c r="Y6" s="41"/>
      <c r="Z6" s="42"/>
      <c r="AA6" s="43"/>
      <c r="AB6" s="41"/>
      <c r="AC6" s="42"/>
      <c r="AD6" s="43"/>
      <c r="AE6" s="41"/>
      <c r="AF6" s="42"/>
      <c r="AG6" s="43"/>
      <c r="AH6" s="41"/>
      <c r="AI6" s="42"/>
      <c r="AJ6" s="42"/>
      <c r="AK6" s="42"/>
      <c r="AL6" s="42"/>
      <c r="AM6" s="43"/>
    </row>
    <row r="7" spans="1:39" ht="31" x14ac:dyDescent="0.35">
      <c r="A7" s="298"/>
      <c r="B7" s="299"/>
      <c r="C7" s="41" t="s">
        <v>299</v>
      </c>
      <c r="D7" s="42"/>
      <c r="E7" s="43"/>
      <c r="F7" s="41"/>
      <c r="G7" s="42"/>
      <c r="H7" s="42"/>
      <c r="I7" s="42"/>
      <c r="J7" s="42"/>
      <c r="K7" s="42"/>
      <c r="L7" s="43"/>
      <c r="M7" s="41"/>
      <c r="N7" s="43"/>
      <c r="O7" s="41"/>
      <c r="P7" s="42"/>
      <c r="Q7" s="42"/>
      <c r="R7" s="43"/>
      <c r="S7" s="41"/>
      <c r="T7" s="42"/>
      <c r="U7" s="43"/>
      <c r="V7" s="41"/>
      <c r="W7" s="42"/>
      <c r="X7" s="43"/>
      <c r="Y7" s="41"/>
      <c r="Z7" s="42"/>
      <c r="AA7" s="43"/>
      <c r="AB7" s="41"/>
      <c r="AC7" s="42"/>
      <c r="AD7" s="43"/>
      <c r="AE7" s="41"/>
      <c r="AF7" s="42"/>
      <c r="AG7" s="43"/>
      <c r="AH7" s="41"/>
      <c r="AI7" s="42"/>
      <c r="AJ7" s="42"/>
      <c r="AK7" s="42"/>
      <c r="AL7" s="42"/>
      <c r="AM7" s="43"/>
    </row>
    <row r="8" spans="1:39" ht="47" thickBot="1" x14ac:dyDescent="0.4">
      <c r="A8" s="298"/>
      <c r="B8" s="299"/>
      <c r="C8" s="44" t="s">
        <v>300</v>
      </c>
      <c r="D8" s="45"/>
      <c r="E8" s="46"/>
      <c r="F8" s="44"/>
      <c r="G8" s="45"/>
      <c r="H8" s="45"/>
      <c r="I8" s="45"/>
      <c r="J8" s="45"/>
      <c r="K8" s="45"/>
      <c r="L8" s="46"/>
      <c r="M8" s="44"/>
      <c r="N8" s="46"/>
      <c r="O8" s="44"/>
      <c r="P8" s="45"/>
      <c r="Q8" s="45"/>
      <c r="R8" s="46"/>
      <c r="S8" s="44"/>
      <c r="T8" s="45"/>
      <c r="U8" s="46"/>
      <c r="V8" s="44"/>
      <c r="W8" s="45"/>
      <c r="X8" s="46"/>
      <c r="Y8" s="44"/>
      <c r="Z8" s="45"/>
      <c r="AA8" s="46"/>
      <c r="AB8" s="44"/>
      <c r="AC8" s="45"/>
      <c r="AD8" s="46"/>
      <c r="AE8" s="44"/>
      <c r="AF8" s="45"/>
      <c r="AG8" s="46"/>
      <c r="AH8" s="44"/>
      <c r="AI8" s="45"/>
      <c r="AJ8" s="45"/>
      <c r="AK8" s="45"/>
      <c r="AL8" s="45"/>
      <c r="AM8" s="46"/>
    </row>
    <row r="9" spans="1:39" ht="93" x14ac:dyDescent="0.35">
      <c r="A9" s="289" t="s">
        <v>261</v>
      </c>
      <c r="B9" s="291" t="s">
        <v>301</v>
      </c>
      <c r="C9" s="47" t="s">
        <v>302</v>
      </c>
      <c r="D9" s="48"/>
      <c r="E9" s="49" t="s">
        <v>303</v>
      </c>
      <c r="F9" s="47"/>
      <c r="G9" s="48"/>
      <c r="H9" s="48"/>
      <c r="I9" s="48"/>
      <c r="J9" s="48"/>
      <c r="K9" s="48"/>
      <c r="L9" s="49"/>
      <c r="M9" s="47" t="s">
        <v>304</v>
      </c>
      <c r="N9" s="49" t="s">
        <v>305</v>
      </c>
      <c r="O9" s="47"/>
      <c r="P9" s="48" t="s">
        <v>293</v>
      </c>
      <c r="Q9" s="48" t="s">
        <v>297</v>
      </c>
      <c r="R9" s="49" t="s">
        <v>306</v>
      </c>
      <c r="S9" s="47"/>
      <c r="T9" s="48"/>
      <c r="U9" s="49"/>
      <c r="V9" s="47" t="s">
        <v>307</v>
      </c>
      <c r="W9" s="48"/>
      <c r="X9" s="49"/>
      <c r="Y9" s="47" t="s">
        <v>307</v>
      </c>
      <c r="Z9" s="48"/>
      <c r="AA9" s="49"/>
      <c r="AB9" s="47" t="s">
        <v>308</v>
      </c>
      <c r="AC9" s="48"/>
      <c r="AD9" s="49" t="s">
        <v>308</v>
      </c>
      <c r="AE9" s="47"/>
      <c r="AF9" s="48"/>
      <c r="AG9" s="49"/>
      <c r="AH9" s="47"/>
      <c r="AI9" s="48"/>
      <c r="AJ9" s="48"/>
      <c r="AK9" s="48"/>
      <c r="AL9" s="48"/>
      <c r="AM9" s="49"/>
    </row>
    <row r="10" spans="1:39" ht="62" x14ac:dyDescent="0.35">
      <c r="A10" s="290"/>
      <c r="B10" s="292"/>
      <c r="C10" s="50" t="s">
        <v>309</v>
      </c>
      <c r="D10" s="51"/>
      <c r="E10" s="52"/>
      <c r="F10" s="50"/>
      <c r="G10" s="51"/>
      <c r="H10" s="51"/>
      <c r="I10" s="51"/>
      <c r="J10" s="51"/>
      <c r="K10" s="51"/>
      <c r="L10" s="52"/>
      <c r="M10" s="50" t="s">
        <v>310</v>
      </c>
      <c r="N10" s="52"/>
      <c r="O10" s="50"/>
      <c r="P10" s="51"/>
      <c r="Q10" s="51"/>
      <c r="R10" s="52" t="s">
        <v>311</v>
      </c>
      <c r="S10" s="50"/>
      <c r="T10" s="51"/>
      <c r="U10" s="52"/>
      <c r="V10" s="50"/>
      <c r="W10" s="51"/>
      <c r="X10" s="52"/>
      <c r="Y10" s="50"/>
      <c r="Z10" s="51"/>
      <c r="AA10" s="52"/>
      <c r="AB10" s="50"/>
      <c r="AC10" s="51"/>
      <c r="AD10" s="52"/>
      <c r="AE10" s="50"/>
      <c r="AF10" s="51"/>
      <c r="AG10" s="52"/>
      <c r="AH10" s="50"/>
      <c r="AI10" s="51"/>
      <c r="AJ10" s="51"/>
      <c r="AK10" s="51"/>
      <c r="AL10" s="51"/>
      <c r="AM10" s="52"/>
    </row>
    <row r="11" spans="1:39" ht="62" x14ac:dyDescent="0.35">
      <c r="A11" s="290"/>
      <c r="B11" s="292"/>
      <c r="C11" s="50"/>
      <c r="D11" s="51"/>
      <c r="E11" s="52"/>
      <c r="F11" s="50"/>
      <c r="G11" s="51"/>
      <c r="H11" s="51"/>
      <c r="I11" s="51"/>
      <c r="J11" s="51"/>
      <c r="K11" s="51"/>
      <c r="L11" s="52"/>
      <c r="M11" s="50" t="s">
        <v>312</v>
      </c>
      <c r="N11" s="52"/>
      <c r="O11" s="50"/>
      <c r="P11" s="51"/>
      <c r="Q11" s="51"/>
      <c r="R11" s="52" t="s">
        <v>313</v>
      </c>
      <c r="S11" s="50"/>
      <c r="T11" s="51"/>
      <c r="U11" s="52"/>
      <c r="V11" s="50"/>
      <c r="W11" s="51"/>
      <c r="X11" s="52"/>
      <c r="Y11" s="50"/>
      <c r="Z11" s="51"/>
      <c r="AA11" s="52"/>
      <c r="AB11" s="50"/>
      <c r="AC11" s="51"/>
      <c r="AD11" s="52"/>
      <c r="AE11" s="50"/>
      <c r="AF11" s="51"/>
      <c r="AG11" s="52"/>
      <c r="AH11" s="50"/>
      <c r="AI11" s="51"/>
      <c r="AJ11" s="51"/>
      <c r="AK11" s="51"/>
      <c r="AL11" s="51"/>
      <c r="AM11" s="52"/>
    </row>
    <row r="12" spans="1:39" ht="47" thickBot="1" x14ac:dyDescent="0.4">
      <c r="A12" s="290"/>
      <c r="B12" s="292"/>
      <c r="C12" s="53"/>
      <c r="D12" s="54"/>
      <c r="E12" s="55"/>
      <c r="F12" s="53"/>
      <c r="G12" s="54"/>
      <c r="H12" s="54"/>
      <c r="I12" s="54"/>
      <c r="J12" s="54"/>
      <c r="K12" s="54"/>
      <c r="L12" s="55"/>
      <c r="M12" s="53"/>
      <c r="N12" s="55"/>
      <c r="O12" s="53"/>
      <c r="P12" s="54"/>
      <c r="Q12" s="54"/>
      <c r="R12" s="55" t="s">
        <v>314</v>
      </c>
      <c r="S12" s="53"/>
      <c r="T12" s="54"/>
      <c r="U12" s="55"/>
      <c r="V12" s="53"/>
      <c r="W12" s="54"/>
      <c r="X12" s="55"/>
      <c r="Y12" s="53"/>
      <c r="Z12" s="54"/>
      <c r="AA12" s="55"/>
      <c r="AB12" s="53"/>
      <c r="AC12" s="54"/>
      <c r="AD12" s="55"/>
      <c r="AE12" s="53"/>
      <c r="AF12" s="54"/>
      <c r="AG12" s="55"/>
      <c r="AH12" s="53"/>
      <c r="AI12" s="54"/>
      <c r="AJ12" s="54"/>
      <c r="AK12" s="54"/>
      <c r="AL12" s="54"/>
      <c r="AM12" s="55"/>
    </row>
    <row r="13" spans="1:39" ht="109" thickBot="1" x14ac:dyDescent="0.4">
      <c r="A13" s="56" t="s">
        <v>262</v>
      </c>
      <c r="B13" s="57" t="s">
        <v>315</v>
      </c>
      <c r="C13" s="58"/>
      <c r="D13" s="59"/>
      <c r="E13" s="60"/>
      <c r="F13" s="58"/>
      <c r="G13" s="59"/>
      <c r="H13" s="59"/>
      <c r="I13" s="59"/>
      <c r="J13" s="59"/>
      <c r="K13" s="59"/>
      <c r="L13" s="60"/>
      <c r="M13" s="58"/>
      <c r="N13" s="60"/>
      <c r="O13" s="58" t="s">
        <v>316</v>
      </c>
      <c r="P13" s="59"/>
      <c r="Q13" s="59" t="s">
        <v>317</v>
      </c>
      <c r="R13" s="60"/>
      <c r="S13" s="58"/>
      <c r="T13" s="59"/>
      <c r="U13" s="60"/>
      <c r="V13" s="58"/>
      <c r="W13" s="59"/>
      <c r="X13" s="60"/>
      <c r="Y13" s="58"/>
      <c r="Z13" s="59"/>
      <c r="AA13" s="60"/>
      <c r="AB13" s="58"/>
      <c r="AC13" s="59"/>
      <c r="AD13" s="60"/>
      <c r="AE13" s="58"/>
      <c r="AF13" s="59"/>
      <c r="AG13" s="60"/>
      <c r="AH13" s="58"/>
      <c r="AI13" s="59"/>
      <c r="AJ13" s="59"/>
      <c r="AK13" s="59"/>
      <c r="AL13" s="59"/>
      <c r="AM13" s="60"/>
    </row>
    <row r="14" spans="1:39" ht="46.5" x14ac:dyDescent="0.35">
      <c r="A14" s="293" t="s">
        <v>263</v>
      </c>
      <c r="B14" s="273" t="s">
        <v>253</v>
      </c>
      <c r="C14" s="47"/>
      <c r="D14" s="48" t="s">
        <v>318</v>
      </c>
      <c r="E14" s="49"/>
      <c r="F14" s="47"/>
      <c r="G14" s="48"/>
      <c r="H14" s="48"/>
      <c r="I14" s="48"/>
      <c r="J14" s="48"/>
      <c r="K14" s="48"/>
      <c r="L14" s="49"/>
      <c r="M14" s="47"/>
      <c r="N14" s="49"/>
      <c r="O14" s="47"/>
      <c r="P14" s="48"/>
      <c r="Q14" s="48"/>
      <c r="R14" s="49"/>
      <c r="S14" s="47"/>
      <c r="T14" s="48"/>
      <c r="U14" s="49"/>
      <c r="V14" s="47"/>
      <c r="W14" s="48"/>
      <c r="X14" s="49"/>
      <c r="Y14" s="47"/>
      <c r="Z14" s="48"/>
      <c r="AA14" s="49"/>
      <c r="AB14" s="47"/>
      <c r="AC14" s="48"/>
      <c r="AD14" s="49"/>
      <c r="AE14" s="47"/>
      <c r="AF14" s="48"/>
      <c r="AG14" s="49"/>
      <c r="AH14" s="47"/>
      <c r="AI14" s="48"/>
      <c r="AJ14" s="48"/>
      <c r="AK14" s="48"/>
      <c r="AL14" s="48"/>
      <c r="AM14" s="49"/>
    </row>
    <row r="15" spans="1:39" ht="31" x14ac:dyDescent="0.35">
      <c r="A15" s="294"/>
      <c r="B15" s="277"/>
      <c r="C15" s="50"/>
      <c r="D15" s="61" t="s">
        <v>319</v>
      </c>
      <c r="E15" s="52"/>
      <c r="F15" s="50"/>
      <c r="G15" s="51"/>
      <c r="H15" s="51"/>
      <c r="I15" s="51"/>
      <c r="J15" s="51"/>
      <c r="K15" s="51"/>
      <c r="L15" s="52"/>
      <c r="M15" s="50"/>
      <c r="N15" s="52"/>
      <c r="O15" s="50"/>
      <c r="P15" s="51"/>
      <c r="Q15" s="51"/>
      <c r="R15" s="52"/>
      <c r="S15" s="50"/>
      <c r="T15" s="51"/>
      <c r="U15" s="52"/>
      <c r="V15" s="50"/>
      <c r="W15" s="51"/>
      <c r="X15" s="52"/>
      <c r="Y15" s="50"/>
      <c r="Z15" s="51"/>
      <c r="AA15" s="52"/>
      <c r="AB15" s="50"/>
      <c r="AC15" s="51"/>
      <c r="AD15" s="52"/>
      <c r="AE15" s="50"/>
      <c r="AF15" s="51"/>
      <c r="AG15" s="52"/>
      <c r="AH15" s="50"/>
      <c r="AI15" s="51"/>
      <c r="AJ15" s="51"/>
      <c r="AK15" s="51"/>
      <c r="AL15" s="51"/>
      <c r="AM15" s="52"/>
    </row>
    <row r="16" spans="1:39" ht="93" x14ac:dyDescent="0.35">
      <c r="A16" s="294"/>
      <c r="B16" s="277"/>
      <c r="C16" s="50"/>
      <c r="D16" s="51" t="s">
        <v>320</v>
      </c>
      <c r="E16" s="52"/>
      <c r="F16" s="50"/>
      <c r="G16" s="51"/>
      <c r="H16" s="51"/>
      <c r="I16" s="51"/>
      <c r="J16" s="51"/>
      <c r="K16" s="51"/>
      <c r="L16" s="52"/>
      <c r="M16" s="50"/>
      <c r="N16" s="52"/>
      <c r="O16" s="50"/>
      <c r="P16" s="51"/>
      <c r="Q16" s="51"/>
      <c r="R16" s="52"/>
      <c r="S16" s="50"/>
      <c r="T16" s="51"/>
      <c r="U16" s="52"/>
      <c r="V16" s="50"/>
      <c r="W16" s="51"/>
      <c r="X16" s="52"/>
      <c r="Y16" s="50"/>
      <c r="Z16" s="51"/>
      <c r="AA16" s="52"/>
      <c r="AB16" s="50"/>
      <c r="AC16" s="51"/>
      <c r="AD16" s="52"/>
      <c r="AE16" s="50"/>
      <c r="AF16" s="51"/>
      <c r="AG16" s="52"/>
      <c r="AH16" s="50"/>
      <c r="AI16" s="51"/>
      <c r="AJ16" s="51"/>
      <c r="AK16" s="51"/>
      <c r="AL16" s="51"/>
      <c r="AM16" s="52"/>
    </row>
    <row r="17" spans="1:41" ht="46.5" x14ac:dyDescent="0.35">
      <c r="A17" s="294"/>
      <c r="B17" s="277"/>
      <c r="C17" s="50"/>
      <c r="D17" s="51" t="s">
        <v>321</v>
      </c>
      <c r="E17" s="52"/>
      <c r="F17" s="50"/>
      <c r="G17" s="51"/>
      <c r="H17" s="51"/>
      <c r="I17" s="51"/>
      <c r="J17" s="51"/>
      <c r="K17" s="51"/>
      <c r="L17" s="52"/>
      <c r="M17" s="50"/>
      <c r="N17" s="52"/>
      <c r="O17" s="50"/>
      <c r="P17" s="51"/>
      <c r="Q17" s="51"/>
      <c r="R17" s="52"/>
      <c r="S17" s="50"/>
      <c r="T17" s="51"/>
      <c r="U17" s="52"/>
      <c r="V17" s="50"/>
      <c r="W17" s="51"/>
      <c r="X17" s="52"/>
      <c r="Y17" s="50"/>
      <c r="Z17" s="51"/>
      <c r="AA17" s="52"/>
      <c r="AB17" s="50"/>
      <c r="AC17" s="51"/>
      <c r="AD17" s="52"/>
      <c r="AE17" s="50"/>
      <c r="AF17" s="51"/>
      <c r="AG17" s="52"/>
      <c r="AH17" s="50"/>
      <c r="AI17" s="51"/>
      <c r="AJ17" s="51"/>
      <c r="AK17" s="51"/>
      <c r="AL17" s="51"/>
      <c r="AM17" s="52"/>
    </row>
    <row r="18" spans="1:41" ht="47" thickBot="1" x14ac:dyDescent="0.4">
      <c r="A18" s="294"/>
      <c r="B18" s="277"/>
      <c r="C18" s="53"/>
      <c r="D18" s="54" t="s">
        <v>322</v>
      </c>
      <c r="E18" s="55"/>
      <c r="F18" s="53"/>
      <c r="G18" s="54"/>
      <c r="H18" s="54"/>
      <c r="I18" s="54"/>
      <c r="J18" s="54"/>
      <c r="K18" s="54"/>
      <c r="L18" s="55"/>
      <c r="M18" s="53"/>
      <c r="N18" s="55"/>
      <c r="O18" s="53"/>
      <c r="P18" s="54"/>
      <c r="Q18" s="54"/>
      <c r="R18" s="55"/>
      <c r="S18" s="53"/>
      <c r="T18" s="54"/>
      <c r="U18" s="55"/>
      <c r="V18" s="53"/>
      <c r="W18" s="54"/>
      <c r="X18" s="55"/>
      <c r="Y18" s="53"/>
      <c r="Z18" s="54"/>
      <c r="AA18" s="55"/>
      <c r="AB18" s="53"/>
      <c r="AC18" s="54"/>
      <c r="AD18" s="55"/>
      <c r="AE18" s="53"/>
      <c r="AF18" s="54"/>
      <c r="AG18" s="55"/>
      <c r="AH18" s="53"/>
      <c r="AI18" s="54"/>
      <c r="AJ18" s="54"/>
      <c r="AK18" s="54"/>
      <c r="AL18" s="54"/>
      <c r="AM18" s="55"/>
    </row>
    <row r="19" spans="1:41" ht="108.5" x14ac:dyDescent="0.35">
      <c r="A19" s="294"/>
      <c r="B19" s="270" t="s">
        <v>323</v>
      </c>
      <c r="C19" s="38"/>
      <c r="D19" s="39"/>
      <c r="E19" s="40"/>
      <c r="F19" s="38"/>
      <c r="G19" s="39"/>
      <c r="H19" s="39"/>
      <c r="I19" s="39"/>
      <c r="J19" s="39"/>
      <c r="K19" s="39"/>
      <c r="L19" s="40"/>
      <c r="M19" s="38"/>
      <c r="N19" s="40"/>
      <c r="O19" s="38"/>
      <c r="P19" s="39"/>
      <c r="Q19" s="39"/>
      <c r="R19" s="40"/>
      <c r="S19" s="38"/>
      <c r="T19" s="39"/>
      <c r="U19" s="40"/>
      <c r="V19" s="38"/>
      <c r="W19" s="39"/>
      <c r="X19" s="40"/>
      <c r="Y19" s="38"/>
      <c r="Z19" s="39"/>
      <c r="AA19" s="40"/>
      <c r="AB19" s="38"/>
      <c r="AC19" s="39"/>
      <c r="AD19" s="40"/>
      <c r="AE19" s="38"/>
      <c r="AF19" s="39"/>
      <c r="AG19" s="40"/>
      <c r="AH19" s="38" t="s">
        <v>324</v>
      </c>
      <c r="AI19" s="39" t="s">
        <v>324</v>
      </c>
      <c r="AJ19" s="39" t="s">
        <v>324</v>
      </c>
      <c r="AK19" s="39" t="s">
        <v>324</v>
      </c>
      <c r="AL19" s="39" t="s">
        <v>324</v>
      </c>
      <c r="AM19" s="40" t="s">
        <v>324</v>
      </c>
      <c r="AN19"/>
      <c r="AO19"/>
    </row>
    <row r="20" spans="1:41" ht="77.5" x14ac:dyDescent="0.35">
      <c r="A20" s="294"/>
      <c r="B20" s="271"/>
      <c r="C20" s="41"/>
      <c r="D20" s="42"/>
      <c r="E20" s="43"/>
      <c r="F20" s="41"/>
      <c r="G20" s="42"/>
      <c r="H20" s="42"/>
      <c r="I20" s="42"/>
      <c r="J20" s="42"/>
      <c r="K20" s="42"/>
      <c r="L20" s="43"/>
      <c r="M20" s="41"/>
      <c r="N20" s="43"/>
      <c r="O20" s="41"/>
      <c r="P20" s="42"/>
      <c r="Q20" s="42"/>
      <c r="R20" s="43"/>
      <c r="S20" s="41"/>
      <c r="T20" s="42"/>
      <c r="U20" s="43"/>
      <c r="V20" s="41"/>
      <c r="W20" s="42"/>
      <c r="X20" s="43"/>
      <c r="Y20" s="41"/>
      <c r="Z20" s="42"/>
      <c r="AA20" s="43"/>
      <c r="AB20" s="41"/>
      <c r="AC20" s="42"/>
      <c r="AD20" s="43"/>
      <c r="AE20" s="41"/>
      <c r="AF20" s="42"/>
      <c r="AG20" s="43"/>
      <c r="AH20" s="41" t="s">
        <v>325</v>
      </c>
      <c r="AI20" s="42"/>
      <c r="AJ20" s="42"/>
      <c r="AK20" s="42"/>
      <c r="AL20" s="42" t="s">
        <v>326</v>
      </c>
      <c r="AM20" s="43"/>
      <c r="AN20"/>
      <c r="AO20"/>
    </row>
    <row r="21" spans="1:41" ht="31.5" thickBot="1" x14ac:dyDescent="0.4">
      <c r="A21" s="294"/>
      <c r="B21" s="272"/>
      <c r="C21" s="44"/>
      <c r="D21" s="45"/>
      <c r="E21" s="46"/>
      <c r="F21" s="44"/>
      <c r="G21" s="45"/>
      <c r="H21" s="45"/>
      <c r="I21" s="45"/>
      <c r="J21" s="45"/>
      <c r="K21" s="45"/>
      <c r="L21" s="46"/>
      <c r="M21" s="44"/>
      <c r="N21" s="46"/>
      <c r="O21" s="44"/>
      <c r="P21" s="45"/>
      <c r="Q21" s="45"/>
      <c r="R21" s="46"/>
      <c r="S21" s="44"/>
      <c r="T21" s="45"/>
      <c r="U21" s="46"/>
      <c r="V21" s="44"/>
      <c r="W21" s="45"/>
      <c r="X21" s="46"/>
      <c r="Y21" s="44"/>
      <c r="Z21" s="45"/>
      <c r="AA21" s="46"/>
      <c r="AB21" s="44"/>
      <c r="AC21" s="45"/>
      <c r="AD21" s="46"/>
      <c r="AE21" s="44"/>
      <c r="AF21" s="45"/>
      <c r="AG21" s="46"/>
      <c r="AH21" s="44" t="s">
        <v>327</v>
      </c>
      <c r="AI21" s="45"/>
      <c r="AJ21" s="45"/>
      <c r="AK21" s="45"/>
      <c r="AL21" s="45" t="s">
        <v>328</v>
      </c>
      <c r="AM21" s="46"/>
    </row>
    <row r="22" spans="1:41" ht="31" x14ac:dyDescent="0.35">
      <c r="A22" s="294"/>
      <c r="B22" s="273" t="s">
        <v>254</v>
      </c>
      <c r="C22" s="47"/>
      <c r="D22" s="48"/>
      <c r="E22" s="49" t="s">
        <v>329</v>
      </c>
      <c r="F22" s="47"/>
      <c r="G22" s="48"/>
      <c r="H22" s="48"/>
      <c r="I22" s="48"/>
      <c r="J22" s="48"/>
      <c r="K22" s="48"/>
      <c r="L22" s="49"/>
      <c r="M22" s="47"/>
      <c r="N22" s="49"/>
      <c r="O22" s="47"/>
      <c r="P22" s="48"/>
      <c r="Q22" s="48"/>
      <c r="R22" s="49"/>
      <c r="S22" s="47"/>
      <c r="T22" s="48"/>
      <c r="U22" s="49"/>
      <c r="V22" s="47"/>
      <c r="W22" s="48"/>
      <c r="X22" s="49"/>
      <c r="Y22" s="47"/>
      <c r="Z22" s="48"/>
      <c r="AA22" s="49"/>
      <c r="AB22" s="47"/>
      <c r="AC22" s="48"/>
      <c r="AD22" s="49"/>
      <c r="AE22" s="47"/>
      <c r="AF22" s="48"/>
      <c r="AG22" s="49"/>
      <c r="AH22" s="47"/>
      <c r="AI22" s="48"/>
      <c r="AJ22" s="48"/>
      <c r="AK22" s="48"/>
      <c r="AL22" s="48"/>
      <c r="AM22" s="49"/>
    </row>
    <row r="23" spans="1:41" ht="31" x14ac:dyDescent="0.35">
      <c r="A23" s="294"/>
      <c r="B23" s="277"/>
      <c r="C23" s="50"/>
      <c r="D23" s="51"/>
      <c r="E23" s="52" t="s">
        <v>330</v>
      </c>
      <c r="F23" s="50"/>
      <c r="G23" s="51"/>
      <c r="H23" s="51"/>
      <c r="I23" s="51"/>
      <c r="J23" s="51"/>
      <c r="K23" s="51"/>
      <c r="L23" s="52"/>
      <c r="M23" s="50"/>
      <c r="N23" s="52"/>
      <c r="O23" s="50"/>
      <c r="P23" s="51"/>
      <c r="Q23" s="51"/>
      <c r="R23" s="52"/>
      <c r="S23" s="50"/>
      <c r="T23" s="51"/>
      <c r="U23" s="52"/>
      <c r="V23" s="50"/>
      <c r="W23" s="51"/>
      <c r="X23" s="52"/>
      <c r="Y23" s="50"/>
      <c r="Z23" s="51"/>
      <c r="AA23" s="52"/>
      <c r="AB23" s="50"/>
      <c r="AC23" s="51"/>
      <c r="AD23" s="52"/>
      <c r="AE23" s="50"/>
      <c r="AF23" s="51"/>
      <c r="AG23" s="52"/>
      <c r="AH23" s="50"/>
      <c r="AI23" s="51"/>
      <c r="AJ23" s="51"/>
      <c r="AK23" s="51"/>
      <c r="AL23" s="51"/>
      <c r="AM23" s="52"/>
    </row>
    <row r="24" spans="1:41" ht="47" thickBot="1" x14ac:dyDescent="0.4">
      <c r="A24" s="294"/>
      <c r="B24" s="277"/>
      <c r="C24" s="53"/>
      <c r="D24" s="54"/>
      <c r="E24" s="55" t="s">
        <v>331</v>
      </c>
      <c r="F24" s="53"/>
      <c r="G24" s="54"/>
      <c r="H24" s="54"/>
      <c r="I24" s="54"/>
      <c r="J24" s="54"/>
      <c r="K24" s="54"/>
      <c r="L24" s="55"/>
      <c r="M24" s="53"/>
      <c r="N24" s="55"/>
      <c r="O24" s="53"/>
      <c r="P24" s="54"/>
      <c r="Q24" s="54"/>
      <c r="R24" s="55"/>
      <c r="S24" s="53"/>
      <c r="T24" s="54"/>
      <c r="U24" s="55"/>
      <c r="V24" s="53"/>
      <c r="W24" s="54"/>
      <c r="X24" s="55"/>
      <c r="Y24" s="53"/>
      <c r="Z24" s="54"/>
      <c r="AA24" s="55"/>
      <c r="AB24" s="53"/>
      <c r="AC24" s="54"/>
      <c r="AD24" s="55"/>
      <c r="AE24" s="53"/>
      <c r="AF24" s="54"/>
      <c r="AG24" s="55"/>
      <c r="AH24" s="53"/>
      <c r="AI24" s="54"/>
      <c r="AJ24" s="54"/>
      <c r="AK24" s="54"/>
      <c r="AL24" s="54"/>
      <c r="AM24" s="55"/>
    </row>
    <row r="25" spans="1:41" ht="62.5" thickBot="1" x14ac:dyDescent="0.4">
      <c r="A25" s="294"/>
      <c r="B25" s="62" t="s">
        <v>332</v>
      </c>
      <c r="C25" s="58"/>
      <c r="D25" s="59"/>
      <c r="E25" s="60"/>
      <c r="F25" s="58"/>
      <c r="G25" s="59"/>
      <c r="H25" s="59"/>
      <c r="I25" s="59"/>
      <c r="J25" s="59"/>
      <c r="K25" s="59"/>
      <c r="L25" s="60"/>
      <c r="M25" s="58"/>
      <c r="N25" s="60"/>
      <c r="O25" s="58"/>
      <c r="P25" s="59"/>
      <c r="Q25" s="59"/>
      <c r="R25" s="60"/>
      <c r="S25" s="58"/>
      <c r="T25" s="59"/>
      <c r="U25" s="60"/>
      <c r="V25" s="58"/>
      <c r="W25" s="59"/>
      <c r="X25" s="60"/>
      <c r="Y25" s="58"/>
      <c r="Z25" s="59"/>
      <c r="AA25" s="60"/>
      <c r="AB25" s="58"/>
      <c r="AC25" s="59"/>
      <c r="AD25" s="60"/>
      <c r="AE25" s="58"/>
      <c r="AF25" s="59"/>
      <c r="AG25" s="60"/>
      <c r="AH25" s="58"/>
      <c r="AI25" s="59"/>
      <c r="AJ25" s="59"/>
      <c r="AK25" s="59" t="s">
        <v>333</v>
      </c>
      <c r="AL25" s="59"/>
      <c r="AM25" s="60"/>
    </row>
    <row r="26" spans="1:41" ht="46.5" x14ac:dyDescent="0.35">
      <c r="A26" s="294"/>
      <c r="B26" s="273" t="s">
        <v>334</v>
      </c>
      <c r="C26" s="47"/>
      <c r="D26" s="48"/>
      <c r="E26" s="49"/>
      <c r="F26" s="47" t="s">
        <v>335</v>
      </c>
      <c r="G26" s="48" t="s">
        <v>336</v>
      </c>
      <c r="H26" s="48" t="s">
        <v>336</v>
      </c>
      <c r="I26" s="48" t="s">
        <v>336</v>
      </c>
      <c r="J26" s="48" t="s">
        <v>337</v>
      </c>
      <c r="K26" s="48" t="s">
        <v>337</v>
      </c>
      <c r="L26" s="49" t="s">
        <v>338</v>
      </c>
      <c r="M26" s="47"/>
      <c r="N26" s="49"/>
      <c r="O26" s="47"/>
      <c r="P26" s="48"/>
      <c r="Q26" s="48"/>
      <c r="R26" s="49"/>
      <c r="S26" s="47"/>
      <c r="T26" s="48"/>
      <c r="U26" s="49"/>
      <c r="V26" s="47"/>
      <c r="W26" s="48"/>
      <c r="X26" s="49"/>
      <c r="Y26" s="47"/>
      <c r="Z26" s="48"/>
      <c r="AA26" s="49"/>
      <c r="AB26" s="47"/>
      <c r="AC26" s="48"/>
      <c r="AD26" s="49"/>
      <c r="AE26" s="47"/>
      <c r="AF26" s="48"/>
      <c r="AG26" s="49"/>
      <c r="AH26" s="47"/>
      <c r="AI26" s="48"/>
      <c r="AJ26" s="48"/>
      <c r="AK26" s="48"/>
      <c r="AL26" s="48"/>
      <c r="AM26" s="49"/>
    </row>
    <row r="27" spans="1:41" ht="31" x14ac:dyDescent="0.35">
      <c r="A27" s="294"/>
      <c r="B27" s="277"/>
      <c r="C27" s="50"/>
      <c r="D27" s="51"/>
      <c r="E27" s="52"/>
      <c r="F27" s="50" t="s">
        <v>336</v>
      </c>
      <c r="G27" s="51" t="s">
        <v>339</v>
      </c>
      <c r="H27" s="51" t="s">
        <v>339</v>
      </c>
      <c r="I27" s="51" t="s">
        <v>339</v>
      </c>
      <c r="J27" s="51" t="s">
        <v>336</v>
      </c>
      <c r="K27" s="51" t="s">
        <v>336</v>
      </c>
      <c r="L27" s="52" t="s">
        <v>336</v>
      </c>
      <c r="M27" s="50"/>
      <c r="N27" s="52"/>
      <c r="O27" s="50"/>
      <c r="P27" s="51"/>
      <c r="Q27" s="51"/>
      <c r="R27" s="52"/>
      <c r="S27" s="50"/>
      <c r="T27" s="51"/>
      <c r="U27" s="52"/>
      <c r="V27" s="50"/>
      <c r="W27" s="51"/>
      <c r="X27" s="52"/>
      <c r="Y27" s="50"/>
      <c r="Z27" s="51"/>
      <c r="AA27" s="52"/>
      <c r="AB27" s="50"/>
      <c r="AC27" s="51"/>
      <c r="AD27" s="52"/>
      <c r="AE27" s="50"/>
      <c r="AF27" s="51"/>
      <c r="AG27" s="52"/>
      <c r="AH27" s="50"/>
      <c r="AI27" s="51"/>
      <c r="AJ27" s="51"/>
      <c r="AK27" s="51"/>
      <c r="AL27" s="51"/>
      <c r="AM27" s="52"/>
    </row>
    <row r="28" spans="1:41" ht="46.5" x14ac:dyDescent="0.35">
      <c r="A28" s="294"/>
      <c r="B28" s="277"/>
      <c r="C28" s="50"/>
      <c r="D28" s="51"/>
      <c r="E28" s="52"/>
      <c r="F28" s="50" t="s">
        <v>340</v>
      </c>
      <c r="G28" s="51" t="s">
        <v>341</v>
      </c>
      <c r="H28" s="51" t="s">
        <v>341</v>
      </c>
      <c r="I28" s="51" t="s">
        <v>341</v>
      </c>
      <c r="J28" s="51" t="s">
        <v>339</v>
      </c>
      <c r="K28" s="51" t="s">
        <v>339</v>
      </c>
      <c r="L28" s="52" t="s">
        <v>339</v>
      </c>
      <c r="M28" s="50"/>
      <c r="N28" s="52"/>
      <c r="O28" s="50"/>
      <c r="P28" s="51"/>
      <c r="Q28" s="51"/>
      <c r="R28" s="52"/>
      <c r="S28" s="50"/>
      <c r="T28" s="51"/>
      <c r="U28" s="52"/>
      <c r="V28" s="50"/>
      <c r="W28" s="51"/>
      <c r="X28" s="52"/>
      <c r="Y28" s="50"/>
      <c r="Z28" s="51"/>
      <c r="AA28" s="52"/>
      <c r="AB28" s="50"/>
      <c r="AC28" s="51"/>
      <c r="AD28" s="52"/>
      <c r="AE28" s="50"/>
      <c r="AF28" s="51"/>
      <c r="AG28" s="52"/>
      <c r="AH28" s="50"/>
      <c r="AI28" s="51"/>
      <c r="AJ28" s="51"/>
      <c r="AK28" s="51"/>
      <c r="AL28" s="51"/>
      <c r="AM28" s="52"/>
    </row>
    <row r="29" spans="1:41" ht="46.5" x14ac:dyDescent="0.35">
      <c r="A29" s="294"/>
      <c r="B29" s="277"/>
      <c r="C29" s="50"/>
      <c r="D29" s="51"/>
      <c r="E29" s="52"/>
      <c r="F29" s="50" t="s">
        <v>342</v>
      </c>
      <c r="G29" s="51"/>
      <c r="H29" s="51"/>
      <c r="I29" s="51"/>
      <c r="J29" s="51" t="s">
        <v>341</v>
      </c>
      <c r="K29" s="51" t="s">
        <v>341</v>
      </c>
      <c r="L29" s="52" t="s">
        <v>341</v>
      </c>
      <c r="M29" s="50"/>
      <c r="N29" s="52"/>
      <c r="O29" s="50"/>
      <c r="P29" s="51"/>
      <c r="Q29" s="51"/>
      <c r="R29" s="52"/>
      <c r="S29" s="50"/>
      <c r="T29" s="51"/>
      <c r="U29" s="52"/>
      <c r="V29" s="50"/>
      <c r="W29" s="51"/>
      <c r="X29" s="52"/>
      <c r="Y29" s="50"/>
      <c r="Z29" s="51"/>
      <c r="AA29" s="52"/>
      <c r="AB29" s="50"/>
      <c r="AC29" s="51"/>
      <c r="AD29" s="52"/>
      <c r="AE29" s="50"/>
      <c r="AF29" s="51"/>
      <c r="AG29" s="52"/>
      <c r="AH29" s="50"/>
      <c r="AI29" s="51"/>
      <c r="AJ29" s="51"/>
      <c r="AK29" s="51"/>
      <c r="AL29" s="51"/>
      <c r="AM29" s="52"/>
    </row>
    <row r="30" spans="1:41" ht="31" x14ac:dyDescent="0.35">
      <c r="A30" s="294"/>
      <c r="B30" s="277"/>
      <c r="C30" s="50"/>
      <c r="D30" s="51"/>
      <c r="E30" s="52"/>
      <c r="F30" s="50" t="s">
        <v>339</v>
      </c>
      <c r="G30" s="51"/>
      <c r="H30" s="51"/>
      <c r="I30" s="51"/>
      <c r="J30" s="51"/>
      <c r="K30" s="51"/>
      <c r="L30" s="52"/>
      <c r="M30" s="50"/>
      <c r="N30" s="52"/>
      <c r="O30" s="50"/>
      <c r="P30" s="51"/>
      <c r="Q30" s="51"/>
      <c r="R30" s="52"/>
      <c r="S30" s="50"/>
      <c r="T30" s="51"/>
      <c r="U30" s="52"/>
      <c r="V30" s="50"/>
      <c r="W30" s="51"/>
      <c r="X30" s="52"/>
      <c r="Y30" s="50"/>
      <c r="Z30" s="51"/>
      <c r="AA30" s="52"/>
      <c r="AB30" s="50"/>
      <c r="AC30" s="51"/>
      <c r="AD30" s="52"/>
      <c r="AE30" s="50"/>
      <c r="AF30" s="51"/>
      <c r="AG30" s="52"/>
      <c r="AH30" s="50"/>
      <c r="AI30" s="51"/>
      <c r="AJ30" s="51"/>
      <c r="AK30" s="51"/>
      <c r="AL30" s="51"/>
      <c r="AM30" s="52"/>
    </row>
    <row r="31" spans="1:41" ht="47" thickBot="1" x14ac:dyDescent="0.4">
      <c r="A31" s="294"/>
      <c r="B31" s="277"/>
      <c r="C31" s="53"/>
      <c r="D31" s="54"/>
      <c r="E31" s="55"/>
      <c r="F31" s="53" t="s">
        <v>341</v>
      </c>
      <c r="G31" s="54"/>
      <c r="H31" s="54"/>
      <c r="I31" s="54"/>
      <c r="J31" s="54"/>
      <c r="K31" s="54"/>
      <c r="L31" s="55"/>
      <c r="M31" s="53"/>
      <c r="N31" s="55"/>
      <c r="O31" s="53"/>
      <c r="P31" s="54"/>
      <c r="Q31" s="54"/>
      <c r="R31" s="55"/>
      <c r="S31" s="53"/>
      <c r="T31" s="54"/>
      <c r="U31" s="55"/>
      <c r="V31" s="53"/>
      <c r="W31" s="54"/>
      <c r="X31" s="55"/>
      <c r="Y31" s="53"/>
      <c r="Z31" s="54"/>
      <c r="AA31" s="55"/>
      <c r="AB31" s="53"/>
      <c r="AC31" s="54"/>
      <c r="AD31" s="55"/>
      <c r="AE31" s="53"/>
      <c r="AF31" s="54"/>
      <c r="AG31" s="55"/>
      <c r="AH31" s="53"/>
      <c r="AI31" s="54"/>
      <c r="AJ31" s="54"/>
      <c r="AK31" s="54"/>
      <c r="AL31" s="54"/>
      <c r="AM31" s="55"/>
    </row>
    <row r="32" spans="1:41" ht="31" x14ac:dyDescent="0.35">
      <c r="A32" s="294"/>
      <c r="B32" s="270" t="s">
        <v>343</v>
      </c>
      <c r="C32" s="38"/>
      <c r="D32" s="39"/>
      <c r="E32" s="40"/>
      <c r="F32" s="38"/>
      <c r="G32" s="39"/>
      <c r="H32" s="39"/>
      <c r="I32" s="39"/>
      <c r="J32" s="39"/>
      <c r="K32" s="39"/>
      <c r="L32" s="40"/>
      <c r="M32" s="38"/>
      <c r="N32" s="40"/>
      <c r="O32" s="38"/>
      <c r="P32" s="39"/>
      <c r="Q32" s="39"/>
      <c r="R32" s="40"/>
      <c r="S32" s="38" t="s">
        <v>344</v>
      </c>
      <c r="T32" s="39" t="s">
        <v>345</v>
      </c>
      <c r="U32" s="40" t="s">
        <v>336</v>
      </c>
      <c r="V32" s="38"/>
      <c r="W32" s="39"/>
      <c r="X32" s="40"/>
      <c r="Y32" s="38"/>
      <c r="Z32" s="39"/>
      <c r="AA32" s="40"/>
      <c r="AB32" s="38"/>
      <c r="AC32" s="39"/>
      <c r="AD32" s="40"/>
      <c r="AE32" s="38"/>
      <c r="AF32" s="39"/>
      <c r="AG32" s="40"/>
      <c r="AH32" s="38"/>
      <c r="AI32" s="39"/>
      <c r="AJ32" s="39"/>
      <c r="AK32" s="39"/>
      <c r="AL32" s="39"/>
      <c r="AM32" s="40"/>
    </row>
    <row r="33" spans="1:39" ht="170.5" x14ac:dyDescent="0.35">
      <c r="A33" s="294"/>
      <c r="B33" s="271"/>
      <c r="C33" s="41"/>
      <c r="D33" s="42"/>
      <c r="E33" s="43"/>
      <c r="F33" s="41"/>
      <c r="G33" s="42"/>
      <c r="H33" s="42"/>
      <c r="I33" s="42"/>
      <c r="J33" s="42"/>
      <c r="K33" s="42"/>
      <c r="L33" s="43"/>
      <c r="M33" s="41"/>
      <c r="N33" s="43"/>
      <c r="O33" s="41"/>
      <c r="P33" s="42"/>
      <c r="Q33" s="42"/>
      <c r="R33" s="43"/>
      <c r="S33" s="41" t="s">
        <v>336</v>
      </c>
      <c r="T33" s="42" t="s">
        <v>336</v>
      </c>
      <c r="U33" s="43" t="s">
        <v>346</v>
      </c>
      <c r="V33" s="41"/>
      <c r="W33" s="42"/>
      <c r="X33" s="43"/>
      <c r="Y33" s="41"/>
      <c r="Z33" s="42"/>
      <c r="AA33" s="43"/>
      <c r="AB33" s="41"/>
      <c r="AC33" s="42"/>
      <c r="AD33" s="43"/>
      <c r="AE33" s="41"/>
      <c r="AF33" s="42"/>
      <c r="AG33" s="43"/>
      <c r="AH33" s="41"/>
      <c r="AI33" s="42"/>
      <c r="AJ33" s="42"/>
      <c r="AK33" s="42"/>
      <c r="AL33" s="42"/>
      <c r="AM33" s="43"/>
    </row>
    <row r="34" spans="1:39" ht="139.5" x14ac:dyDescent="0.35">
      <c r="A34" s="294"/>
      <c r="B34" s="271"/>
      <c r="C34" s="41"/>
      <c r="D34" s="42"/>
      <c r="E34" s="43"/>
      <c r="F34" s="41"/>
      <c r="G34" s="42"/>
      <c r="H34" s="42"/>
      <c r="I34" s="42"/>
      <c r="J34" s="42"/>
      <c r="K34" s="42"/>
      <c r="L34" s="43"/>
      <c r="M34" s="41"/>
      <c r="N34" s="43"/>
      <c r="O34" s="41"/>
      <c r="P34" s="42"/>
      <c r="Q34" s="42"/>
      <c r="R34" s="43"/>
      <c r="S34" s="41" t="s">
        <v>347</v>
      </c>
      <c r="T34" s="42" t="s">
        <v>348</v>
      </c>
      <c r="U34" s="43"/>
      <c r="V34" s="41"/>
      <c r="W34" s="42"/>
      <c r="X34" s="43"/>
      <c r="Y34" s="41"/>
      <c r="Z34" s="42"/>
      <c r="AA34" s="43"/>
      <c r="AB34" s="41"/>
      <c r="AC34" s="42"/>
      <c r="AD34" s="43"/>
      <c r="AE34" s="41"/>
      <c r="AF34" s="42"/>
      <c r="AG34" s="43"/>
      <c r="AH34" s="41"/>
      <c r="AI34" s="42"/>
      <c r="AJ34" s="42"/>
      <c r="AK34" s="42"/>
      <c r="AL34" s="42"/>
      <c r="AM34" s="43"/>
    </row>
    <row r="35" spans="1:39" ht="31.5" thickBot="1" x14ac:dyDescent="0.4">
      <c r="A35" s="294"/>
      <c r="B35" s="271"/>
      <c r="C35" s="44"/>
      <c r="D35" s="45"/>
      <c r="E35" s="46"/>
      <c r="F35" s="44"/>
      <c r="G35" s="45"/>
      <c r="H35" s="45"/>
      <c r="I35" s="45"/>
      <c r="J35" s="45"/>
      <c r="K35" s="45"/>
      <c r="L35" s="46"/>
      <c r="M35" s="44"/>
      <c r="N35" s="46"/>
      <c r="O35" s="44"/>
      <c r="P35" s="45"/>
      <c r="Q35" s="45"/>
      <c r="R35" s="46"/>
      <c r="S35" s="44"/>
      <c r="T35" s="45" t="s">
        <v>349</v>
      </c>
      <c r="U35" s="46"/>
      <c r="V35" s="44"/>
      <c r="W35" s="45"/>
      <c r="X35" s="46"/>
      <c r="Y35" s="44"/>
      <c r="Z35" s="45"/>
      <c r="AA35" s="46"/>
      <c r="AB35" s="44"/>
      <c r="AC35" s="45"/>
      <c r="AD35" s="46"/>
      <c r="AE35" s="44"/>
      <c r="AF35" s="45"/>
      <c r="AG35" s="46"/>
      <c r="AH35" s="44"/>
      <c r="AI35" s="45"/>
      <c r="AJ35" s="45"/>
      <c r="AK35" s="45"/>
      <c r="AL35" s="45"/>
      <c r="AM35" s="46"/>
    </row>
    <row r="36" spans="1:39" ht="46.5" x14ac:dyDescent="0.35">
      <c r="A36" s="294"/>
      <c r="B36" s="273" t="s">
        <v>350</v>
      </c>
      <c r="C36" s="47"/>
      <c r="D36" s="48"/>
      <c r="E36" s="49"/>
      <c r="F36" s="47"/>
      <c r="G36" s="48"/>
      <c r="H36" s="48"/>
      <c r="I36" s="48"/>
      <c r="J36" s="48"/>
      <c r="K36" s="48"/>
      <c r="L36" s="49"/>
      <c r="M36" s="47"/>
      <c r="N36" s="49"/>
      <c r="O36" s="47"/>
      <c r="P36" s="48"/>
      <c r="Q36" s="48"/>
      <c r="R36" s="49"/>
      <c r="S36" s="47"/>
      <c r="T36" s="48"/>
      <c r="U36" s="49"/>
      <c r="V36" s="47" t="s">
        <v>351</v>
      </c>
      <c r="W36" s="48" t="s">
        <v>352</v>
      </c>
      <c r="X36" s="49" t="s">
        <v>352</v>
      </c>
      <c r="Y36" s="47" t="s">
        <v>351</v>
      </c>
      <c r="Z36" s="48" t="s">
        <v>352</v>
      </c>
      <c r="AA36" s="49" t="s">
        <v>352</v>
      </c>
      <c r="AB36" s="47"/>
      <c r="AC36" s="48"/>
      <c r="AD36" s="49"/>
      <c r="AE36" s="47"/>
      <c r="AF36" s="48"/>
      <c r="AG36" s="49"/>
      <c r="AH36" s="47"/>
      <c r="AI36" s="48"/>
      <c r="AJ36" s="48"/>
      <c r="AK36" s="48"/>
      <c r="AL36" s="48"/>
      <c r="AM36" s="49"/>
    </row>
    <row r="37" spans="1:39" ht="31" x14ac:dyDescent="0.35">
      <c r="A37" s="294"/>
      <c r="B37" s="277"/>
      <c r="C37" s="50"/>
      <c r="D37" s="51"/>
      <c r="E37" s="52"/>
      <c r="F37" s="50"/>
      <c r="G37" s="51"/>
      <c r="H37" s="51"/>
      <c r="I37" s="51"/>
      <c r="J37" s="51"/>
      <c r="K37" s="51"/>
      <c r="L37" s="52"/>
      <c r="M37" s="50"/>
      <c r="N37" s="52"/>
      <c r="O37" s="50"/>
      <c r="P37" s="51"/>
      <c r="Q37" s="51"/>
      <c r="R37" s="52"/>
      <c r="S37" s="50"/>
      <c r="T37" s="51"/>
      <c r="U37" s="52"/>
      <c r="V37" s="50" t="s">
        <v>353</v>
      </c>
      <c r="W37" s="51"/>
      <c r="X37" s="52"/>
      <c r="Y37" s="50" t="s">
        <v>353</v>
      </c>
      <c r="Z37" s="51"/>
      <c r="AA37" s="52"/>
      <c r="AB37" s="50"/>
      <c r="AC37" s="51"/>
      <c r="AD37" s="52"/>
      <c r="AE37" s="50"/>
      <c r="AF37" s="51"/>
      <c r="AG37" s="52"/>
      <c r="AH37" s="50"/>
      <c r="AI37" s="51"/>
      <c r="AJ37" s="51"/>
      <c r="AK37" s="51"/>
      <c r="AL37" s="51"/>
      <c r="AM37" s="52"/>
    </row>
    <row r="38" spans="1:39" ht="31" x14ac:dyDescent="0.35">
      <c r="A38" s="294"/>
      <c r="B38" s="277"/>
      <c r="C38" s="50"/>
      <c r="D38" s="51"/>
      <c r="E38" s="52"/>
      <c r="F38" s="50"/>
      <c r="G38" s="51"/>
      <c r="H38" s="51"/>
      <c r="I38" s="51"/>
      <c r="J38" s="51"/>
      <c r="K38" s="51"/>
      <c r="L38" s="52"/>
      <c r="M38" s="50"/>
      <c r="N38" s="52"/>
      <c r="O38" s="50"/>
      <c r="P38" s="51"/>
      <c r="Q38" s="51"/>
      <c r="R38" s="52"/>
      <c r="S38" s="50"/>
      <c r="T38" s="51"/>
      <c r="U38" s="52"/>
      <c r="V38" s="50" t="s">
        <v>354</v>
      </c>
      <c r="W38" s="51"/>
      <c r="X38" s="52"/>
      <c r="Y38" s="50" t="s">
        <v>354</v>
      </c>
      <c r="Z38" s="51"/>
      <c r="AA38" s="52"/>
      <c r="AB38" s="50"/>
      <c r="AC38" s="51"/>
      <c r="AD38" s="52"/>
      <c r="AE38" s="50"/>
      <c r="AF38" s="51"/>
      <c r="AG38" s="52"/>
      <c r="AH38" s="50"/>
      <c r="AI38" s="51"/>
      <c r="AJ38" s="51"/>
      <c r="AK38" s="51"/>
      <c r="AL38" s="51"/>
      <c r="AM38" s="52"/>
    </row>
    <row r="39" spans="1:39" ht="31.5" thickBot="1" x14ac:dyDescent="0.4">
      <c r="A39" s="294"/>
      <c r="B39" s="277"/>
      <c r="C39" s="53"/>
      <c r="D39" s="54"/>
      <c r="E39" s="55"/>
      <c r="F39" s="53"/>
      <c r="G39" s="54"/>
      <c r="H39" s="54"/>
      <c r="I39" s="54"/>
      <c r="J39" s="54"/>
      <c r="K39" s="54"/>
      <c r="L39" s="55"/>
      <c r="M39" s="53"/>
      <c r="N39" s="55"/>
      <c r="O39" s="53"/>
      <c r="P39" s="54"/>
      <c r="Q39" s="54"/>
      <c r="R39" s="55"/>
      <c r="S39" s="53"/>
      <c r="T39" s="54"/>
      <c r="U39" s="55"/>
      <c r="V39" s="53" t="s">
        <v>352</v>
      </c>
      <c r="W39" s="54"/>
      <c r="X39" s="55"/>
      <c r="Y39" s="53" t="s">
        <v>352</v>
      </c>
      <c r="Z39" s="54"/>
      <c r="AA39" s="55"/>
      <c r="AB39" s="53"/>
      <c r="AC39" s="54"/>
      <c r="AD39" s="55"/>
      <c r="AE39" s="53"/>
      <c r="AF39" s="54"/>
      <c r="AG39" s="55"/>
      <c r="AH39" s="53"/>
      <c r="AI39" s="54"/>
      <c r="AJ39" s="54"/>
      <c r="AK39" s="54"/>
      <c r="AL39" s="54"/>
      <c r="AM39" s="55"/>
    </row>
    <row r="40" spans="1:39" ht="46.5" x14ac:dyDescent="0.35">
      <c r="A40" s="294"/>
      <c r="B40" s="270" t="s">
        <v>255</v>
      </c>
      <c r="C40" s="38"/>
      <c r="D40" s="39"/>
      <c r="E40" s="40"/>
      <c r="F40" s="38"/>
      <c r="G40" s="39"/>
      <c r="H40" s="39"/>
      <c r="I40" s="39"/>
      <c r="J40" s="39"/>
      <c r="K40" s="39"/>
      <c r="L40" s="40"/>
      <c r="M40" s="38"/>
      <c r="N40" s="40"/>
      <c r="O40" s="38"/>
      <c r="P40" s="39"/>
      <c r="Q40" s="39"/>
      <c r="R40" s="40"/>
      <c r="S40" s="38"/>
      <c r="T40" s="39"/>
      <c r="U40" s="40"/>
      <c r="V40" s="38"/>
      <c r="W40" s="39"/>
      <c r="X40" s="39" t="s">
        <v>355</v>
      </c>
      <c r="Y40" s="38"/>
      <c r="Z40" s="39"/>
      <c r="AA40" s="40"/>
      <c r="AB40" s="38"/>
      <c r="AC40" s="39" t="s">
        <v>355</v>
      </c>
      <c r="AD40" s="40"/>
      <c r="AE40" s="38" t="s">
        <v>355</v>
      </c>
      <c r="AF40" s="39" t="s">
        <v>356</v>
      </c>
      <c r="AG40" s="40" t="s">
        <v>356</v>
      </c>
      <c r="AH40" s="38"/>
      <c r="AI40" s="39"/>
      <c r="AJ40" s="39"/>
      <c r="AK40" s="39"/>
      <c r="AL40" s="39"/>
      <c r="AM40" s="40"/>
    </row>
    <row r="41" spans="1:39" ht="31" x14ac:dyDescent="0.35">
      <c r="A41" s="294"/>
      <c r="B41" s="271"/>
      <c r="C41" s="41"/>
      <c r="D41" s="42"/>
      <c r="E41" s="43"/>
      <c r="F41" s="41"/>
      <c r="G41" s="42"/>
      <c r="H41" s="42"/>
      <c r="I41" s="42"/>
      <c r="J41" s="42"/>
      <c r="K41" s="42"/>
      <c r="L41" s="43"/>
      <c r="M41" s="41"/>
      <c r="N41" s="43"/>
      <c r="O41" s="41"/>
      <c r="P41" s="42"/>
      <c r="Q41" s="42"/>
      <c r="R41" s="43"/>
      <c r="S41" s="41"/>
      <c r="T41" s="42"/>
      <c r="U41" s="43"/>
      <c r="V41" s="41"/>
      <c r="W41" s="42"/>
      <c r="X41" s="42" t="s">
        <v>356</v>
      </c>
      <c r="Y41" s="41"/>
      <c r="Z41" s="42"/>
      <c r="AA41" s="43"/>
      <c r="AB41" s="41"/>
      <c r="AC41" s="42" t="s">
        <v>356</v>
      </c>
      <c r="AD41" s="43"/>
      <c r="AE41" s="41" t="s">
        <v>356</v>
      </c>
      <c r="AF41" s="42" t="s">
        <v>357</v>
      </c>
      <c r="AG41" s="43" t="s">
        <v>357</v>
      </c>
      <c r="AH41" s="41"/>
      <c r="AI41" s="42"/>
      <c r="AJ41" s="42"/>
      <c r="AK41" s="42"/>
      <c r="AL41" s="42"/>
      <c r="AM41" s="43"/>
    </row>
    <row r="42" spans="1:39" x14ac:dyDescent="0.35">
      <c r="A42" s="294"/>
      <c r="B42" s="271"/>
      <c r="C42" s="41"/>
      <c r="D42" s="42"/>
      <c r="E42" s="43"/>
      <c r="F42" s="41"/>
      <c r="G42" s="42"/>
      <c r="H42" s="42"/>
      <c r="I42" s="42"/>
      <c r="J42" s="42"/>
      <c r="K42" s="42"/>
      <c r="L42" s="43"/>
      <c r="M42" s="41"/>
      <c r="N42" s="43"/>
      <c r="O42" s="41"/>
      <c r="P42" s="42"/>
      <c r="Q42" s="42"/>
      <c r="R42" s="43"/>
      <c r="S42" s="41"/>
      <c r="T42" s="42"/>
      <c r="U42" s="43"/>
      <c r="V42" s="41"/>
      <c r="W42" s="42"/>
      <c r="X42" s="42" t="s">
        <v>357</v>
      </c>
      <c r="Y42" s="41"/>
      <c r="Z42" s="42"/>
      <c r="AA42" s="43"/>
      <c r="AB42" s="41"/>
      <c r="AC42" s="42" t="s">
        <v>357</v>
      </c>
      <c r="AD42" s="43"/>
      <c r="AE42" s="41" t="s">
        <v>357</v>
      </c>
      <c r="AF42" s="42"/>
      <c r="AG42" s="43"/>
      <c r="AH42" s="41"/>
      <c r="AI42" s="42"/>
      <c r="AJ42" s="42"/>
      <c r="AK42" s="42"/>
      <c r="AL42" s="42"/>
      <c r="AM42" s="43"/>
    </row>
    <row r="43" spans="1:39" ht="47" thickBot="1" x14ac:dyDescent="0.4">
      <c r="A43" s="294"/>
      <c r="B43" s="271"/>
      <c r="C43" s="44"/>
      <c r="D43" s="45"/>
      <c r="E43" s="46"/>
      <c r="F43" s="44"/>
      <c r="G43" s="45"/>
      <c r="H43" s="45"/>
      <c r="I43" s="45"/>
      <c r="J43" s="45"/>
      <c r="K43" s="45"/>
      <c r="L43" s="46"/>
      <c r="M43" s="44"/>
      <c r="N43" s="46"/>
      <c r="O43" s="44"/>
      <c r="P43" s="45"/>
      <c r="Q43" s="45"/>
      <c r="R43" s="46"/>
      <c r="S43" s="44"/>
      <c r="T43" s="45"/>
      <c r="U43" s="46"/>
      <c r="V43" s="44"/>
      <c r="W43" s="45"/>
      <c r="X43" s="45" t="s">
        <v>358</v>
      </c>
      <c r="Y43" s="44"/>
      <c r="Z43" s="45"/>
      <c r="AA43" s="46"/>
      <c r="AB43" s="44"/>
      <c r="AC43" s="45" t="s">
        <v>358</v>
      </c>
      <c r="AD43" s="46"/>
      <c r="AE43" s="44" t="s">
        <v>358</v>
      </c>
      <c r="AF43" s="45"/>
      <c r="AG43" s="46"/>
      <c r="AH43" s="44"/>
      <c r="AI43" s="45"/>
      <c r="AJ43" s="45"/>
      <c r="AK43" s="45"/>
      <c r="AL43" s="45"/>
      <c r="AM43" s="46"/>
    </row>
    <row r="44" spans="1:39" ht="31" x14ac:dyDescent="0.35">
      <c r="A44" s="294"/>
      <c r="B44" s="273" t="s">
        <v>359</v>
      </c>
      <c r="C44" s="47"/>
      <c r="D44" s="48"/>
      <c r="E44" s="49"/>
      <c r="F44" s="47"/>
      <c r="G44" s="48"/>
      <c r="H44" s="48"/>
      <c r="I44" s="48"/>
      <c r="J44" s="48"/>
      <c r="K44" s="48"/>
      <c r="L44" s="49"/>
      <c r="M44" s="47"/>
      <c r="N44" s="49"/>
      <c r="O44" s="47"/>
      <c r="P44" s="48"/>
      <c r="Q44" s="48"/>
      <c r="R44" s="49"/>
      <c r="S44" s="47"/>
      <c r="T44" s="48"/>
      <c r="U44" s="49"/>
      <c r="V44" s="47"/>
      <c r="W44" s="48"/>
      <c r="X44" s="49"/>
      <c r="Y44" s="47"/>
      <c r="Z44" s="48"/>
      <c r="AA44" s="49"/>
      <c r="AB44" s="47"/>
      <c r="AC44" s="48"/>
      <c r="AD44" s="49"/>
      <c r="AE44" s="47"/>
      <c r="AF44" s="48"/>
      <c r="AG44" s="49"/>
      <c r="AH44" s="47"/>
      <c r="AI44" s="48"/>
      <c r="AJ44" s="48"/>
      <c r="AK44" s="48"/>
      <c r="AL44" s="48"/>
      <c r="AM44" s="49" t="s">
        <v>360</v>
      </c>
    </row>
    <row r="45" spans="1:39" ht="31" x14ac:dyDescent="0.35">
      <c r="A45" s="294"/>
      <c r="B45" s="277"/>
      <c r="C45" s="50"/>
      <c r="D45" s="51"/>
      <c r="E45" s="52"/>
      <c r="F45" s="50"/>
      <c r="G45" s="51"/>
      <c r="H45" s="51"/>
      <c r="I45" s="51"/>
      <c r="J45" s="51"/>
      <c r="K45" s="51"/>
      <c r="L45" s="52"/>
      <c r="M45" s="50"/>
      <c r="N45" s="52"/>
      <c r="O45" s="50"/>
      <c r="P45" s="51"/>
      <c r="Q45" s="51"/>
      <c r="R45" s="52"/>
      <c r="S45" s="50"/>
      <c r="T45" s="51"/>
      <c r="U45" s="52"/>
      <c r="V45" s="50"/>
      <c r="W45" s="51"/>
      <c r="X45" s="52"/>
      <c r="Y45" s="50"/>
      <c r="Z45" s="51"/>
      <c r="AA45" s="52"/>
      <c r="AB45" s="50"/>
      <c r="AC45" s="51"/>
      <c r="AD45" s="52"/>
      <c r="AE45" s="50"/>
      <c r="AF45" s="51"/>
      <c r="AG45" s="52"/>
      <c r="AH45" s="50"/>
      <c r="AI45" s="51"/>
      <c r="AJ45" s="51"/>
      <c r="AK45" s="51"/>
      <c r="AL45" s="51"/>
      <c r="AM45" s="52" t="s">
        <v>361</v>
      </c>
    </row>
    <row r="46" spans="1:39" ht="31.5" thickBot="1" x14ac:dyDescent="0.4">
      <c r="A46" s="294"/>
      <c r="B46" s="277"/>
      <c r="C46" s="53"/>
      <c r="D46" s="54"/>
      <c r="E46" s="55"/>
      <c r="F46" s="53"/>
      <c r="G46" s="54"/>
      <c r="H46" s="54"/>
      <c r="I46" s="54"/>
      <c r="J46" s="54"/>
      <c r="K46" s="54"/>
      <c r="L46" s="55"/>
      <c r="M46" s="53"/>
      <c r="N46" s="55"/>
      <c r="O46" s="53"/>
      <c r="P46" s="54"/>
      <c r="Q46" s="54"/>
      <c r="R46" s="55"/>
      <c r="S46" s="53"/>
      <c r="T46" s="54"/>
      <c r="U46" s="55"/>
      <c r="V46" s="53"/>
      <c r="W46" s="54"/>
      <c r="X46" s="55"/>
      <c r="Y46" s="53"/>
      <c r="Z46" s="54"/>
      <c r="AA46" s="55"/>
      <c r="AB46" s="53"/>
      <c r="AC46" s="54"/>
      <c r="AD46" s="55"/>
      <c r="AE46" s="53"/>
      <c r="AF46" s="54"/>
      <c r="AG46" s="55"/>
      <c r="AH46" s="53"/>
      <c r="AI46" s="54"/>
      <c r="AJ46" s="54"/>
      <c r="AK46" s="54"/>
      <c r="AL46" s="54"/>
      <c r="AM46" s="55" t="s">
        <v>362</v>
      </c>
    </row>
    <row r="47" spans="1:39" ht="124" x14ac:dyDescent="0.35">
      <c r="A47" s="267" t="s">
        <v>264</v>
      </c>
      <c r="B47" s="270" t="s">
        <v>363</v>
      </c>
      <c r="C47" s="38"/>
      <c r="D47" s="39"/>
      <c r="E47" s="40"/>
      <c r="F47" s="38"/>
      <c r="G47" s="39"/>
      <c r="H47" s="39"/>
      <c r="I47" s="39"/>
      <c r="J47" s="39"/>
      <c r="K47" s="39"/>
      <c r="L47" s="40"/>
      <c r="M47" s="38"/>
      <c r="N47" s="40"/>
      <c r="O47" s="38"/>
      <c r="P47" s="39"/>
      <c r="Q47" s="39"/>
      <c r="R47" s="40"/>
      <c r="S47" s="38" t="s">
        <v>364</v>
      </c>
      <c r="T47" s="39" t="s">
        <v>365</v>
      </c>
      <c r="U47" s="40"/>
      <c r="V47" s="38" t="s">
        <v>366</v>
      </c>
      <c r="W47" s="39"/>
      <c r="X47" s="40"/>
      <c r="Y47" s="38" t="s">
        <v>366</v>
      </c>
      <c r="Z47" s="39"/>
      <c r="AA47" s="40"/>
      <c r="AB47" s="38" t="s">
        <v>367</v>
      </c>
      <c r="AC47" s="39"/>
      <c r="AD47" s="40" t="s">
        <v>367</v>
      </c>
      <c r="AE47" s="38" t="s">
        <v>368</v>
      </c>
      <c r="AF47" s="39" t="s">
        <v>369</v>
      </c>
      <c r="AG47" s="40" t="s">
        <v>368</v>
      </c>
      <c r="AH47" s="38" t="s">
        <v>370</v>
      </c>
      <c r="AI47" s="39" t="s">
        <v>370</v>
      </c>
      <c r="AJ47" s="39" t="s">
        <v>370</v>
      </c>
      <c r="AK47" s="39" t="s">
        <v>370</v>
      </c>
      <c r="AL47" s="39" t="s">
        <v>370</v>
      </c>
      <c r="AM47" s="40" t="s">
        <v>370</v>
      </c>
    </row>
    <row r="48" spans="1:39" ht="170.5" x14ac:dyDescent="0.35">
      <c r="A48" s="268"/>
      <c r="B48" s="271"/>
      <c r="C48" s="41"/>
      <c r="D48" s="42"/>
      <c r="E48" s="43"/>
      <c r="F48" s="41"/>
      <c r="G48" s="42"/>
      <c r="H48" s="42"/>
      <c r="I48" s="42"/>
      <c r="J48" s="42"/>
      <c r="K48" s="42"/>
      <c r="L48" s="43"/>
      <c r="M48" s="41"/>
      <c r="N48" s="43"/>
      <c r="O48" s="41"/>
      <c r="P48" s="42"/>
      <c r="Q48" s="42"/>
      <c r="R48" s="43"/>
      <c r="S48" s="41"/>
      <c r="T48" s="42" t="s">
        <v>371</v>
      </c>
      <c r="U48" s="43"/>
      <c r="V48" s="41"/>
      <c r="W48" s="42"/>
      <c r="X48" s="43"/>
      <c r="Y48" s="41"/>
      <c r="Z48" s="42"/>
      <c r="AA48" s="43"/>
      <c r="AB48" s="41" t="s">
        <v>366</v>
      </c>
      <c r="AC48" s="42"/>
      <c r="AD48" s="43" t="s">
        <v>372</v>
      </c>
      <c r="AE48" s="41" t="s">
        <v>373</v>
      </c>
      <c r="AF48" s="42"/>
      <c r="AG48" s="43" t="s">
        <v>374</v>
      </c>
      <c r="AH48" s="41" t="s">
        <v>375</v>
      </c>
      <c r="AI48" s="42" t="s">
        <v>376</v>
      </c>
      <c r="AJ48" s="42" t="s">
        <v>376</v>
      </c>
      <c r="AK48" s="42" t="s">
        <v>376</v>
      </c>
      <c r="AL48" s="42" t="s">
        <v>377</v>
      </c>
      <c r="AM48" s="43" t="s">
        <v>376</v>
      </c>
    </row>
    <row r="49" spans="1:39" ht="47" thickBot="1" x14ac:dyDescent="0.4">
      <c r="A49" s="268"/>
      <c r="B49" s="271"/>
      <c r="C49" s="41"/>
      <c r="D49" s="42"/>
      <c r="E49" s="43"/>
      <c r="F49" s="41"/>
      <c r="G49" s="42"/>
      <c r="H49" s="42"/>
      <c r="I49" s="42"/>
      <c r="J49" s="42"/>
      <c r="K49" s="42"/>
      <c r="L49" s="43"/>
      <c r="M49" s="41"/>
      <c r="N49" s="43"/>
      <c r="O49" s="41"/>
      <c r="P49" s="42"/>
      <c r="Q49" s="42"/>
      <c r="R49" s="43"/>
      <c r="S49" s="41"/>
      <c r="T49" s="42"/>
      <c r="U49" s="43"/>
      <c r="V49" s="41"/>
      <c r="W49" s="42"/>
      <c r="X49" s="43"/>
      <c r="Y49" s="41"/>
      <c r="Z49" s="42"/>
      <c r="AA49" s="43"/>
      <c r="AB49" s="41"/>
      <c r="AC49" s="42"/>
      <c r="AD49" s="43"/>
      <c r="AE49" s="41" t="s">
        <v>374</v>
      </c>
      <c r="AF49" s="42"/>
      <c r="AG49" s="43" t="s">
        <v>378</v>
      </c>
      <c r="AH49" s="41" t="s">
        <v>376</v>
      </c>
      <c r="AI49" s="42"/>
      <c r="AJ49" s="42"/>
      <c r="AK49" s="42"/>
      <c r="AL49" s="42" t="s">
        <v>376</v>
      </c>
      <c r="AM49" s="43"/>
    </row>
    <row r="50" spans="1:39" ht="93" x14ac:dyDescent="0.35">
      <c r="A50" s="268"/>
      <c r="B50" s="271"/>
      <c r="C50" s="41"/>
      <c r="D50" s="42"/>
      <c r="E50" s="43"/>
      <c r="F50" s="41"/>
      <c r="G50" s="42"/>
      <c r="H50" s="42"/>
      <c r="I50" s="42"/>
      <c r="J50" s="42"/>
      <c r="K50" s="42"/>
      <c r="L50" s="43"/>
      <c r="M50" s="41"/>
      <c r="N50" s="43"/>
      <c r="O50" s="41"/>
      <c r="P50" s="42"/>
      <c r="Q50" s="42"/>
      <c r="R50" s="43"/>
      <c r="S50" s="41"/>
      <c r="T50" s="42"/>
      <c r="U50" s="43"/>
      <c r="V50" s="41"/>
      <c r="W50" s="42"/>
      <c r="X50" s="43"/>
      <c r="Y50" s="41"/>
      <c r="Z50" s="42"/>
      <c r="AA50" s="43"/>
      <c r="AB50" s="41"/>
      <c r="AC50" s="42"/>
      <c r="AD50" s="43"/>
      <c r="AE50" s="41"/>
      <c r="AF50" s="42"/>
      <c r="AG50" s="39" t="s">
        <v>365</v>
      </c>
      <c r="AH50" s="41" t="s">
        <v>379</v>
      </c>
      <c r="AI50" s="42"/>
      <c r="AJ50" s="42"/>
      <c r="AK50" s="42"/>
      <c r="AL50" s="42" t="s">
        <v>380</v>
      </c>
      <c r="AM50" s="43"/>
    </row>
    <row r="51" spans="1:39" ht="31.5" thickBot="1" x14ac:dyDescent="0.4">
      <c r="A51" s="268"/>
      <c r="B51" s="271"/>
      <c r="C51" s="44"/>
      <c r="D51" s="45"/>
      <c r="E51" s="46"/>
      <c r="F51" s="44"/>
      <c r="G51" s="45"/>
      <c r="H51" s="45"/>
      <c r="I51" s="45"/>
      <c r="J51" s="45"/>
      <c r="K51" s="45"/>
      <c r="L51" s="46"/>
      <c r="M51" s="44"/>
      <c r="N51" s="46"/>
      <c r="O51" s="44"/>
      <c r="P51" s="45"/>
      <c r="Q51" s="45"/>
      <c r="R51" s="46"/>
      <c r="S51" s="44"/>
      <c r="T51" s="45"/>
      <c r="U51" s="46"/>
      <c r="V51" s="44"/>
      <c r="W51" s="45"/>
      <c r="X51" s="46"/>
      <c r="Y51" s="44"/>
      <c r="Z51" s="45"/>
      <c r="AA51" s="46"/>
      <c r="AB51" s="44"/>
      <c r="AC51" s="45"/>
      <c r="AD51" s="46"/>
      <c r="AE51" s="44"/>
      <c r="AF51" s="45"/>
      <c r="AG51" s="46"/>
      <c r="AH51" s="44" t="s">
        <v>381</v>
      </c>
      <c r="AI51" s="45"/>
      <c r="AJ51" s="45"/>
      <c r="AK51" s="45"/>
      <c r="AL51" s="45"/>
      <c r="AM51" s="46"/>
    </row>
    <row r="52" spans="1:39" ht="46.5" x14ac:dyDescent="0.35">
      <c r="A52" s="275" t="s">
        <v>265</v>
      </c>
      <c r="B52" s="273" t="s">
        <v>258</v>
      </c>
      <c r="C52" s="47"/>
      <c r="D52" s="48"/>
      <c r="E52" s="49"/>
      <c r="F52" s="47"/>
      <c r="G52" s="48"/>
      <c r="H52" s="48"/>
      <c r="I52" s="48"/>
      <c r="J52" s="48"/>
      <c r="K52" s="48"/>
      <c r="L52" s="49"/>
      <c r="M52" s="47"/>
      <c r="N52" s="49"/>
      <c r="O52" s="47"/>
      <c r="P52" s="48"/>
      <c r="Q52" s="48"/>
      <c r="R52" s="49"/>
      <c r="S52" s="47" t="s">
        <v>382</v>
      </c>
      <c r="T52" s="48"/>
      <c r="U52" s="49"/>
      <c r="V52" s="47"/>
      <c r="W52" s="48" t="s">
        <v>383</v>
      </c>
      <c r="X52" s="49"/>
      <c r="Y52" s="47"/>
      <c r="Z52" s="48" t="s">
        <v>383</v>
      </c>
      <c r="AA52" s="49"/>
      <c r="AB52" s="47"/>
      <c r="AC52" s="48"/>
      <c r="AD52" s="49"/>
      <c r="AE52" s="47"/>
      <c r="AF52" s="48"/>
      <c r="AG52" s="49" t="s">
        <v>384</v>
      </c>
      <c r="AH52" s="47" t="s">
        <v>385</v>
      </c>
      <c r="AI52" s="48"/>
      <c r="AJ52" s="48"/>
      <c r="AK52" s="48"/>
      <c r="AL52" s="48"/>
      <c r="AM52" s="49"/>
    </row>
    <row r="53" spans="1:39" ht="46.5" x14ac:dyDescent="0.35">
      <c r="A53" s="276"/>
      <c r="B53" s="277"/>
      <c r="C53" s="50"/>
      <c r="D53" s="51"/>
      <c r="E53" s="52"/>
      <c r="F53" s="50"/>
      <c r="G53" s="51"/>
      <c r="H53" s="51"/>
      <c r="I53" s="51"/>
      <c r="J53" s="51"/>
      <c r="K53" s="51"/>
      <c r="L53" s="52"/>
      <c r="M53" s="50"/>
      <c r="N53" s="52"/>
      <c r="O53" s="50"/>
      <c r="P53" s="51"/>
      <c r="Q53" s="51"/>
      <c r="R53" s="52"/>
      <c r="S53" s="50" t="s">
        <v>386</v>
      </c>
      <c r="T53" s="51"/>
      <c r="U53" s="52"/>
      <c r="V53" s="50"/>
      <c r="W53" s="51"/>
      <c r="X53" s="52"/>
      <c r="Y53" s="50"/>
      <c r="Z53" s="51"/>
      <c r="AA53" s="52"/>
      <c r="AB53" s="50"/>
      <c r="AC53" s="51"/>
      <c r="AD53" s="52"/>
      <c r="AE53" s="50"/>
      <c r="AF53" s="51"/>
      <c r="AG53" s="52"/>
      <c r="AH53" s="50" t="s">
        <v>387</v>
      </c>
      <c r="AI53" s="51"/>
      <c r="AJ53" s="51"/>
      <c r="AK53" s="51"/>
      <c r="AL53" s="51"/>
      <c r="AM53" s="52"/>
    </row>
    <row r="54" spans="1:39" ht="46.5" x14ac:dyDescent="0.35">
      <c r="A54" s="276"/>
      <c r="B54" s="277"/>
      <c r="C54" s="50"/>
      <c r="D54" s="51"/>
      <c r="E54" s="52"/>
      <c r="F54" s="50"/>
      <c r="G54" s="51"/>
      <c r="H54" s="51"/>
      <c r="I54" s="51"/>
      <c r="J54" s="51"/>
      <c r="K54" s="51"/>
      <c r="L54" s="52"/>
      <c r="M54" s="50"/>
      <c r="N54" s="52"/>
      <c r="O54" s="50"/>
      <c r="P54" s="51"/>
      <c r="Q54" s="51"/>
      <c r="R54" s="52"/>
      <c r="S54" s="50"/>
      <c r="T54" s="51"/>
      <c r="U54" s="52"/>
      <c r="V54" s="50"/>
      <c r="W54" s="51"/>
      <c r="X54" s="52"/>
      <c r="Y54" s="50"/>
      <c r="Z54" s="51"/>
      <c r="AA54" s="52"/>
      <c r="AB54" s="50"/>
      <c r="AC54" s="51"/>
      <c r="AD54" s="52"/>
      <c r="AE54" s="50"/>
      <c r="AF54" s="51"/>
      <c r="AG54" s="52"/>
      <c r="AH54" s="50" t="s">
        <v>388</v>
      </c>
      <c r="AI54" s="51"/>
      <c r="AJ54" s="51"/>
      <c r="AK54" s="51"/>
      <c r="AL54" s="51"/>
      <c r="AM54" s="52"/>
    </row>
    <row r="55" spans="1:39" x14ac:dyDescent="0.35">
      <c r="A55" s="276"/>
      <c r="B55" s="277"/>
      <c r="C55" s="50"/>
      <c r="D55" s="51"/>
      <c r="E55" s="52"/>
      <c r="F55" s="50"/>
      <c r="G55" s="51"/>
      <c r="H55" s="51"/>
      <c r="I55" s="51"/>
      <c r="J55" s="51"/>
      <c r="K55" s="51"/>
      <c r="L55" s="52"/>
      <c r="M55" s="50"/>
      <c r="N55" s="52"/>
      <c r="O55" s="50"/>
      <c r="P55" s="51"/>
      <c r="Q55" s="51"/>
      <c r="R55" s="52"/>
      <c r="S55" s="50"/>
      <c r="T55" s="51"/>
      <c r="U55" s="52"/>
      <c r="V55" s="50"/>
      <c r="W55" s="51"/>
      <c r="X55" s="52"/>
      <c r="Y55" s="50"/>
      <c r="Z55" s="51"/>
      <c r="AA55" s="52"/>
      <c r="AB55" s="50"/>
      <c r="AC55" s="51"/>
      <c r="AD55" s="52"/>
      <c r="AE55" s="50"/>
      <c r="AF55" s="51"/>
      <c r="AG55" s="52"/>
      <c r="AH55" s="50" t="s">
        <v>389</v>
      </c>
      <c r="AI55" s="51"/>
      <c r="AJ55" s="51"/>
      <c r="AK55" s="51"/>
      <c r="AL55" s="51"/>
      <c r="AM55" s="52"/>
    </row>
    <row r="56" spans="1:39" x14ac:dyDescent="0.35">
      <c r="A56" s="276"/>
      <c r="B56" s="277"/>
      <c r="C56" s="50"/>
      <c r="D56" s="51"/>
      <c r="E56" s="52"/>
      <c r="F56" s="50"/>
      <c r="G56" s="51"/>
      <c r="H56" s="51"/>
      <c r="I56" s="51"/>
      <c r="J56" s="51"/>
      <c r="K56" s="51"/>
      <c r="L56" s="52"/>
      <c r="M56" s="50"/>
      <c r="N56" s="52"/>
      <c r="O56" s="50"/>
      <c r="P56" s="51"/>
      <c r="Q56" s="51"/>
      <c r="R56" s="52"/>
      <c r="S56" s="50"/>
      <c r="T56" s="51"/>
      <c r="U56" s="52"/>
      <c r="V56" s="50"/>
      <c r="W56" s="51"/>
      <c r="X56" s="52"/>
      <c r="Y56" s="50"/>
      <c r="Z56" s="51"/>
      <c r="AA56" s="52"/>
      <c r="AB56" s="50"/>
      <c r="AC56" s="51"/>
      <c r="AD56" s="52"/>
      <c r="AE56" s="50"/>
      <c r="AF56" s="51"/>
      <c r="AG56" s="52"/>
      <c r="AH56" s="50" t="s">
        <v>390</v>
      </c>
      <c r="AI56" s="51"/>
      <c r="AJ56" s="51"/>
      <c r="AK56" s="51"/>
      <c r="AL56" s="51"/>
      <c r="AM56" s="52"/>
    </row>
    <row r="57" spans="1:39" ht="31.5" thickBot="1" x14ac:dyDescent="0.4">
      <c r="A57" s="276"/>
      <c r="B57" s="277"/>
      <c r="C57" s="53"/>
      <c r="D57" s="54"/>
      <c r="E57" s="55"/>
      <c r="F57" s="53"/>
      <c r="G57" s="54"/>
      <c r="H57" s="54"/>
      <c r="I57" s="54"/>
      <c r="J57" s="54"/>
      <c r="K57" s="54"/>
      <c r="L57" s="55"/>
      <c r="M57" s="53"/>
      <c r="N57" s="55"/>
      <c r="O57" s="53"/>
      <c r="P57" s="54"/>
      <c r="Q57" s="54"/>
      <c r="R57" s="55"/>
      <c r="S57" s="53"/>
      <c r="T57" s="54"/>
      <c r="U57" s="55"/>
      <c r="V57" s="53"/>
      <c r="W57" s="54"/>
      <c r="X57" s="55"/>
      <c r="Y57" s="53"/>
      <c r="Z57" s="54"/>
      <c r="AA57" s="55"/>
      <c r="AB57" s="53"/>
      <c r="AC57" s="54"/>
      <c r="AD57" s="55"/>
      <c r="AE57" s="53"/>
      <c r="AF57" s="54"/>
      <c r="AG57" s="55"/>
      <c r="AH57" s="53" t="s">
        <v>391</v>
      </c>
      <c r="AI57" s="54"/>
      <c r="AJ57" s="54"/>
      <c r="AK57" s="54"/>
      <c r="AL57" s="54"/>
      <c r="AM57" s="55"/>
    </row>
    <row r="58" spans="1:39" ht="31" x14ac:dyDescent="0.35">
      <c r="A58" s="267" t="s">
        <v>266</v>
      </c>
      <c r="B58" s="270" t="s">
        <v>256</v>
      </c>
      <c r="C58" s="38"/>
      <c r="D58" s="39"/>
      <c r="E58" s="40"/>
      <c r="F58" s="38"/>
      <c r="G58" s="39"/>
      <c r="H58" s="39"/>
      <c r="I58" s="39"/>
      <c r="J58" s="39"/>
      <c r="K58" s="39"/>
      <c r="L58" s="40"/>
      <c r="M58" s="38"/>
      <c r="N58" s="40"/>
      <c r="O58" s="38"/>
      <c r="P58" s="39"/>
      <c r="Q58" s="39"/>
      <c r="R58" s="40"/>
      <c r="S58" s="38"/>
      <c r="T58" s="39"/>
      <c r="U58" s="40"/>
      <c r="V58" s="38" t="s">
        <v>392</v>
      </c>
      <c r="W58" s="39" t="s">
        <v>392</v>
      </c>
      <c r="X58" s="40"/>
      <c r="Y58" s="38"/>
      <c r="Z58" s="39"/>
      <c r="AA58" s="40"/>
      <c r="AB58" s="38"/>
      <c r="AC58" s="39"/>
      <c r="AD58" s="40"/>
      <c r="AE58" s="38"/>
      <c r="AF58" s="39"/>
      <c r="AG58" s="40"/>
      <c r="AH58" s="38"/>
      <c r="AI58" s="39"/>
      <c r="AJ58" s="39"/>
      <c r="AK58" s="39"/>
      <c r="AL58" s="39"/>
      <c r="AM58" s="40"/>
    </row>
    <row r="59" spans="1:39" ht="93" x14ac:dyDescent="0.35">
      <c r="A59" s="268"/>
      <c r="B59" s="271"/>
      <c r="C59" s="41"/>
      <c r="D59" s="42"/>
      <c r="E59" s="43"/>
      <c r="F59" s="41"/>
      <c r="G59" s="42"/>
      <c r="H59" s="42"/>
      <c r="I59" s="42"/>
      <c r="J59" s="42"/>
      <c r="K59" s="42"/>
      <c r="L59" s="43"/>
      <c r="M59" s="41"/>
      <c r="N59" s="43"/>
      <c r="O59" s="41"/>
      <c r="P59" s="42"/>
      <c r="Q59" s="42"/>
      <c r="R59" s="43"/>
      <c r="S59" s="41"/>
      <c r="T59" s="42"/>
      <c r="U59" s="43"/>
      <c r="V59" s="41" t="s">
        <v>393</v>
      </c>
      <c r="W59" s="42" t="s">
        <v>394</v>
      </c>
      <c r="X59" s="43"/>
      <c r="Y59" s="41"/>
      <c r="Z59" s="42"/>
      <c r="AA59" s="43"/>
      <c r="AB59" s="41"/>
      <c r="AC59" s="42"/>
      <c r="AD59" s="43"/>
      <c r="AE59" s="41"/>
      <c r="AF59" s="42"/>
      <c r="AG59" s="43"/>
      <c r="AH59" s="41"/>
      <c r="AI59" s="42"/>
      <c r="AJ59" s="42"/>
      <c r="AK59" s="42"/>
      <c r="AL59" s="42"/>
      <c r="AM59" s="43"/>
    </row>
    <row r="60" spans="1:39" ht="93.5" thickBot="1" x14ac:dyDescent="0.4">
      <c r="A60" s="268"/>
      <c r="B60" s="271"/>
      <c r="C60" s="44"/>
      <c r="D60" s="45"/>
      <c r="E60" s="46"/>
      <c r="F60" s="44"/>
      <c r="G60" s="45"/>
      <c r="H60" s="45"/>
      <c r="I60" s="45"/>
      <c r="J60" s="45"/>
      <c r="K60" s="45"/>
      <c r="L60" s="46"/>
      <c r="M60" s="44"/>
      <c r="N60" s="46"/>
      <c r="O60" s="44"/>
      <c r="P60" s="45"/>
      <c r="Q60" s="45"/>
      <c r="R60" s="46"/>
      <c r="S60" s="44"/>
      <c r="T60" s="45"/>
      <c r="U60" s="46"/>
      <c r="V60" s="44"/>
      <c r="W60" s="45" t="s">
        <v>395</v>
      </c>
      <c r="X60" s="46"/>
      <c r="Y60" s="44"/>
      <c r="Z60" s="45"/>
      <c r="AA60" s="46"/>
      <c r="AB60" s="44"/>
      <c r="AC60" s="45"/>
      <c r="AD60" s="46"/>
      <c r="AE60" s="44"/>
      <c r="AF60" s="45"/>
      <c r="AG60" s="46"/>
      <c r="AH60" s="44"/>
      <c r="AI60" s="45"/>
      <c r="AJ60" s="45"/>
      <c r="AK60" s="45"/>
      <c r="AL60" s="45"/>
      <c r="AM60" s="46"/>
    </row>
    <row r="61" spans="1:39" ht="139.5" x14ac:dyDescent="0.35">
      <c r="A61" s="268"/>
      <c r="B61" s="273" t="s">
        <v>396</v>
      </c>
      <c r="C61" s="47"/>
      <c r="D61" s="48"/>
      <c r="E61" s="49"/>
      <c r="F61" s="47"/>
      <c r="G61" s="48"/>
      <c r="H61" s="48"/>
      <c r="I61" s="48"/>
      <c r="J61" s="48"/>
      <c r="K61" s="48"/>
      <c r="L61" s="49"/>
      <c r="M61" s="47"/>
      <c r="N61" s="49"/>
      <c r="O61" s="47"/>
      <c r="P61" s="48"/>
      <c r="Q61" s="48"/>
      <c r="R61" s="49"/>
      <c r="S61" s="47"/>
      <c r="T61" s="48"/>
      <c r="U61" s="49"/>
      <c r="V61" s="47" t="s">
        <v>397</v>
      </c>
      <c r="W61" s="48" t="s">
        <v>398</v>
      </c>
      <c r="X61" s="49"/>
      <c r="Y61" s="47"/>
      <c r="Z61" s="48"/>
      <c r="AA61" s="49"/>
      <c r="AB61" s="47"/>
      <c r="AC61" s="48"/>
      <c r="AD61" s="49"/>
      <c r="AE61" s="47"/>
      <c r="AF61" s="48"/>
      <c r="AG61" s="49"/>
      <c r="AH61" s="47"/>
      <c r="AI61" s="48"/>
      <c r="AJ61" s="48"/>
      <c r="AK61" s="48"/>
      <c r="AL61" s="48"/>
      <c r="AM61" s="49"/>
    </row>
    <row r="62" spans="1:39" ht="108.5" x14ac:dyDescent="0.35">
      <c r="A62" s="268"/>
      <c r="B62" s="277"/>
      <c r="C62" s="50"/>
      <c r="D62" s="51"/>
      <c r="E62" s="52"/>
      <c r="F62" s="50"/>
      <c r="G62" s="51"/>
      <c r="H62" s="51"/>
      <c r="I62" s="51"/>
      <c r="J62" s="51"/>
      <c r="K62" s="51"/>
      <c r="L62" s="52"/>
      <c r="M62" s="50"/>
      <c r="N62" s="52"/>
      <c r="O62" s="50"/>
      <c r="P62" s="51"/>
      <c r="Q62" s="51"/>
      <c r="R62" s="52"/>
      <c r="S62" s="50"/>
      <c r="T62" s="51"/>
      <c r="U62" s="52"/>
      <c r="V62" s="50" t="s">
        <v>399</v>
      </c>
      <c r="W62" s="51" t="s">
        <v>400</v>
      </c>
      <c r="X62" s="52"/>
      <c r="Y62" s="50"/>
      <c r="Z62" s="51"/>
      <c r="AA62" s="52"/>
      <c r="AB62" s="50"/>
      <c r="AC62" s="51"/>
      <c r="AD62" s="52"/>
      <c r="AE62" s="50"/>
      <c r="AF62" s="51"/>
      <c r="AG62" s="52"/>
      <c r="AH62" s="50"/>
      <c r="AI62" s="51"/>
      <c r="AJ62" s="51"/>
      <c r="AK62" s="51"/>
      <c r="AL62" s="51"/>
      <c r="AM62" s="52"/>
    </row>
    <row r="63" spans="1:39" ht="93" x14ac:dyDescent="0.35">
      <c r="A63" s="268"/>
      <c r="B63" s="277"/>
      <c r="C63" s="50"/>
      <c r="D63" s="51"/>
      <c r="E63" s="52"/>
      <c r="F63" s="50"/>
      <c r="G63" s="51"/>
      <c r="H63" s="51"/>
      <c r="I63" s="51"/>
      <c r="J63" s="51"/>
      <c r="K63" s="51"/>
      <c r="L63" s="52"/>
      <c r="M63" s="50"/>
      <c r="N63" s="52"/>
      <c r="O63" s="50"/>
      <c r="P63" s="51"/>
      <c r="Q63" s="51"/>
      <c r="R63" s="52"/>
      <c r="S63" s="50"/>
      <c r="T63" s="51"/>
      <c r="U63" s="52"/>
      <c r="V63" s="50" t="s">
        <v>401</v>
      </c>
      <c r="W63" s="51"/>
      <c r="X63" s="52"/>
      <c r="Y63" s="50"/>
      <c r="Z63" s="51"/>
      <c r="AA63" s="52"/>
      <c r="AB63" s="50"/>
      <c r="AC63" s="51"/>
      <c r="AD63" s="52"/>
      <c r="AE63" s="50"/>
      <c r="AF63" s="51"/>
      <c r="AG63" s="52"/>
      <c r="AH63" s="50"/>
      <c r="AI63" s="51"/>
      <c r="AJ63" s="51"/>
      <c r="AK63" s="51"/>
      <c r="AL63" s="51"/>
      <c r="AM63" s="52"/>
    </row>
    <row r="64" spans="1:39" ht="47" thickBot="1" x14ac:dyDescent="0.4">
      <c r="A64" s="268"/>
      <c r="B64" s="277"/>
      <c r="C64" s="53"/>
      <c r="D64" s="54"/>
      <c r="E64" s="55"/>
      <c r="F64" s="53"/>
      <c r="G64" s="54"/>
      <c r="H64" s="54"/>
      <c r="I64" s="54"/>
      <c r="J64" s="54"/>
      <c r="K64" s="54"/>
      <c r="L64" s="55"/>
      <c r="M64" s="53"/>
      <c r="N64" s="55"/>
      <c r="O64" s="53"/>
      <c r="P64" s="54"/>
      <c r="Q64" s="54"/>
      <c r="R64" s="55"/>
      <c r="S64" s="53"/>
      <c r="T64" s="54"/>
      <c r="U64" s="55"/>
      <c r="V64" s="53" t="s">
        <v>402</v>
      </c>
      <c r="W64" s="54"/>
      <c r="X64" s="55"/>
      <c r="Y64" s="53"/>
      <c r="Z64" s="54"/>
      <c r="AA64" s="55"/>
      <c r="AB64" s="53"/>
      <c r="AC64" s="54"/>
      <c r="AD64" s="55"/>
      <c r="AE64" s="53"/>
      <c r="AF64" s="54"/>
      <c r="AG64" s="55"/>
      <c r="AH64" s="53"/>
      <c r="AI64" s="54"/>
      <c r="AJ64" s="54"/>
      <c r="AK64" s="54"/>
      <c r="AL64" s="54"/>
      <c r="AM64" s="55"/>
    </row>
    <row r="65" spans="1:39" x14ac:dyDescent="0.35">
      <c r="A65" s="278" t="s">
        <v>267</v>
      </c>
      <c r="B65" s="281" t="s">
        <v>403</v>
      </c>
      <c r="C65" s="38"/>
      <c r="D65" s="39"/>
      <c r="E65" s="40" t="s">
        <v>404</v>
      </c>
      <c r="F65" s="38"/>
      <c r="G65" s="39"/>
      <c r="H65" s="39"/>
      <c r="I65" s="39"/>
      <c r="J65" s="39"/>
      <c r="K65" s="39"/>
      <c r="L65" s="40"/>
      <c r="M65" s="38"/>
      <c r="N65" s="40"/>
      <c r="O65" s="38"/>
      <c r="P65" s="39"/>
      <c r="Q65" s="39"/>
      <c r="R65" s="40"/>
      <c r="S65" s="38" t="s">
        <v>404</v>
      </c>
      <c r="T65" s="39"/>
      <c r="U65" s="40"/>
      <c r="V65" s="38"/>
      <c r="W65" s="39"/>
      <c r="X65" s="40"/>
      <c r="Y65" s="38"/>
      <c r="Z65" s="39"/>
      <c r="AA65" s="40"/>
      <c r="AB65" s="38"/>
      <c r="AC65" s="39"/>
      <c r="AD65" s="40"/>
      <c r="AE65" s="38"/>
      <c r="AF65" s="39"/>
      <c r="AG65" s="40"/>
      <c r="AH65" s="38"/>
      <c r="AI65" s="39"/>
      <c r="AJ65" s="39"/>
      <c r="AK65" s="39"/>
      <c r="AL65" s="39" t="s">
        <v>405</v>
      </c>
      <c r="AM65" s="40"/>
    </row>
    <row r="66" spans="1:39" ht="77.5" x14ac:dyDescent="0.35">
      <c r="A66" s="279"/>
      <c r="B66" s="282"/>
      <c r="C66" s="41"/>
      <c r="D66" s="42"/>
      <c r="E66" s="43" t="s">
        <v>406</v>
      </c>
      <c r="F66" s="41"/>
      <c r="G66" s="42"/>
      <c r="H66" s="42"/>
      <c r="I66" s="42"/>
      <c r="J66" s="42"/>
      <c r="K66" s="42"/>
      <c r="L66" s="43"/>
      <c r="M66" s="41"/>
      <c r="N66" s="43"/>
      <c r="O66" s="41"/>
      <c r="P66" s="42"/>
      <c r="Q66" s="42"/>
      <c r="R66" s="43"/>
      <c r="S66" s="41" t="s">
        <v>407</v>
      </c>
      <c r="T66" s="42"/>
      <c r="U66" s="43"/>
      <c r="V66" s="41"/>
      <c r="W66" s="42"/>
      <c r="X66" s="43"/>
      <c r="Y66" s="41"/>
      <c r="Z66" s="42"/>
      <c r="AA66" s="43"/>
      <c r="AB66" s="41"/>
      <c r="AC66" s="42"/>
      <c r="AD66" s="43"/>
      <c r="AE66" s="41"/>
      <c r="AF66" s="42"/>
      <c r="AG66" s="43"/>
      <c r="AH66" s="41"/>
      <c r="AI66" s="42"/>
      <c r="AJ66" s="42"/>
      <c r="AK66" s="42"/>
      <c r="AL66" s="42" t="s">
        <v>408</v>
      </c>
      <c r="AM66" s="43"/>
    </row>
    <row r="67" spans="1:39" ht="77.5" x14ac:dyDescent="0.35">
      <c r="A67" s="279"/>
      <c r="B67" s="282"/>
      <c r="C67" s="41"/>
      <c r="D67" s="42"/>
      <c r="E67" s="43" t="s">
        <v>409</v>
      </c>
      <c r="F67" s="41"/>
      <c r="G67" s="42"/>
      <c r="H67" s="42"/>
      <c r="I67" s="42"/>
      <c r="J67" s="42"/>
      <c r="K67" s="42"/>
      <c r="L67" s="43"/>
      <c r="M67" s="41"/>
      <c r="N67" s="43"/>
      <c r="O67" s="41"/>
      <c r="P67" s="42"/>
      <c r="Q67" s="42"/>
      <c r="R67" s="43"/>
      <c r="S67" s="41" t="s">
        <v>410</v>
      </c>
      <c r="T67" s="42"/>
      <c r="U67" s="43"/>
      <c r="V67" s="41"/>
      <c r="W67" s="42"/>
      <c r="X67" s="43"/>
      <c r="Y67" s="41"/>
      <c r="Z67" s="42"/>
      <c r="AA67" s="43"/>
      <c r="AB67" s="41"/>
      <c r="AC67" s="42"/>
      <c r="AD67" s="43"/>
      <c r="AE67" s="41"/>
      <c r="AF67" s="42"/>
      <c r="AG67" s="43"/>
      <c r="AH67" s="41"/>
      <c r="AI67" s="42"/>
      <c r="AJ67" s="42"/>
      <c r="AK67" s="42"/>
      <c r="AL67" s="42"/>
      <c r="AM67" s="43"/>
    </row>
    <row r="68" spans="1:39" ht="47" thickBot="1" x14ac:dyDescent="0.4">
      <c r="A68" s="280"/>
      <c r="B68" s="283"/>
      <c r="C68" s="44"/>
      <c r="D68" s="45"/>
      <c r="E68" s="46" t="s">
        <v>411</v>
      </c>
      <c r="F68" s="44"/>
      <c r="G68" s="45"/>
      <c r="H68" s="45"/>
      <c r="I68" s="45"/>
      <c r="J68" s="45"/>
      <c r="K68" s="45"/>
      <c r="L68" s="46"/>
      <c r="M68" s="44"/>
      <c r="N68" s="46"/>
      <c r="O68" s="44"/>
      <c r="P68" s="45"/>
      <c r="Q68" s="45"/>
      <c r="R68" s="46"/>
      <c r="S68" s="44"/>
      <c r="T68" s="45"/>
      <c r="U68" s="46"/>
      <c r="V68" s="44"/>
      <c r="W68" s="45"/>
      <c r="X68" s="46"/>
      <c r="Y68" s="44"/>
      <c r="Z68" s="45"/>
      <c r="AA68" s="46"/>
      <c r="AB68" s="44"/>
      <c r="AC68" s="45"/>
      <c r="AD68" s="46"/>
      <c r="AE68" s="44"/>
      <c r="AF68" s="45"/>
      <c r="AG68" s="46"/>
      <c r="AH68" s="44"/>
      <c r="AI68" s="45"/>
      <c r="AJ68" s="45"/>
      <c r="AK68" s="45"/>
      <c r="AL68" s="45"/>
      <c r="AM68" s="46"/>
    </row>
    <row r="69" spans="1:39" ht="46.5" x14ac:dyDescent="0.35">
      <c r="A69" s="280"/>
      <c r="B69" s="284" t="s">
        <v>412</v>
      </c>
      <c r="C69" s="47"/>
      <c r="D69" s="48"/>
      <c r="E69" s="49"/>
      <c r="F69" s="47"/>
      <c r="G69" s="48"/>
      <c r="H69" s="48"/>
      <c r="I69" s="48"/>
      <c r="J69" s="48" t="s">
        <v>413</v>
      </c>
      <c r="K69" s="48" t="s">
        <v>413</v>
      </c>
      <c r="L69" s="49"/>
      <c r="M69" s="47"/>
      <c r="N69" s="49"/>
      <c r="O69" s="47"/>
      <c r="P69" s="48"/>
      <c r="Q69" s="48"/>
      <c r="R69" s="49"/>
      <c r="S69" s="47"/>
      <c r="T69" s="48"/>
      <c r="U69" s="49"/>
      <c r="V69" s="47"/>
      <c r="W69" s="48"/>
      <c r="X69" s="49"/>
      <c r="Y69" s="47"/>
      <c r="Z69" s="48"/>
      <c r="AA69" s="49"/>
      <c r="AB69" s="47"/>
      <c r="AC69" s="48"/>
      <c r="AD69" s="49"/>
      <c r="AE69" s="47"/>
      <c r="AF69" s="48"/>
      <c r="AG69" s="49"/>
      <c r="AH69" s="47"/>
      <c r="AI69" s="48"/>
      <c r="AJ69" s="48"/>
      <c r="AK69" s="48"/>
      <c r="AL69" s="48"/>
      <c r="AM69" s="49"/>
    </row>
    <row r="70" spans="1:39" ht="46.5" x14ac:dyDescent="0.35">
      <c r="A70" s="280"/>
      <c r="B70" s="284"/>
      <c r="C70" s="50"/>
      <c r="D70" s="51"/>
      <c r="E70" s="52"/>
      <c r="F70" s="50"/>
      <c r="G70" s="51"/>
      <c r="H70" s="51"/>
      <c r="I70" s="51"/>
      <c r="J70" s="51" t="s">
        <v>414</v>
      </c>
      <c r="K70" s="51" t="s">
        <v>414</v>
      </c>
      <c r="L70" s="52"/>
      <c r="M70" s="50"/>
      <c r="N70" s="52"/>
      <c r="O70" s="50"/>
      <c r="P70" s="51"/>
      <c r="Q70" s="51"/>
      <c r="R70" s="52"/>
      <c r="S70" s="50"/>
      <c r="T70" s="51"/>
      <c r="U70" s="52"/>
      <c r="V70" s="50"/>
      <c r="W70" s="51"/>
      <c r="X70" s="52"/>
      <c r="Y70" s="50"/>
      <c r="Z70" s="51"/>
      <c r="AA70" s="52"/>
      <c r="AB70" s="50"/>
      <c r="AC70" s="51"/>
      <c r="AD70" s="52"/>
      <c r="AE70" s="50"/>
      <c r="AF70" s="51"/>
      <c r="AG70" s="52"/>
      <c r="AH70" s="50"/>
      <c r="AI70" s="51"/>
      <c r="AJ70" s="51"/>
      <c r="AK70" s="51"/>
      <c r="AL70" s="51"/>
      <c r="AM70" s="52"/>
    </row>
    <row r="71" spans="1:39" ht="78" thickBot="1" x14ac:dyDescent="0.4">
      <c r="A71" s="280"/>
      <c r="B71" s="285"/>
      <c r="C71" s="53"/>
      <c r="D71" s="54"/>
      <c r="E71" s="55"/>
      <c r="F71" s="53"/>
      <c r="G71" s="54"/>
      <c r="H71" s="54"/>
      <c r="I71" s="54"/>
      <c r="J71" s="54" t="s">
        <v>415</v>
      </c>
      <c r="K71" s="54" t="s">
        <v>415</v>
      </c>
      <c r="L71" s="55"/>
      <c r="M71" s="53"/>
      <c r="N71" s="55"/>
      <c r="O71" s="53"/>
      <c r="P71" s="54"/>
      <c r="Q71" s="54"/>
      <c r="R71" s="55"/>
      <c r="S71" s="53"/>
      <c r="T71" s="54"/>
      <c r="U71" s="55"/>
      <c r="V71" s="53"/>
      <c r="W71" s="54"/>
      <c r="X71" s="55"/>
      <c r="Y71" s="53"/>
      <c r="Z71" s="54"/>
      <c r="AA71" s="55"/>
      <c r="AB71" s="53"/>
      <c r="AC71" s="54"/>
      <c r="AD71" s="55"/>
      <c r="AE71" s="53"/>
      <c r="AF71" s="54"/>
      <c r="AG71" s="55"/>
      <c r="AH71" s="53"/>
      <c r="AI71" s="54"/>
      <c r="AJ71" s="54"/>
      <c r="AK71" s="54"/>
      <c r="AL71" s="54"/>
      <c r="AM71" s="55"/>
    </row>
    <row r="72" spans="1:39" ht="155" x14ac:dyDescent="0.35">
      <c r="A72" s="267" t="s">
        <v>989</v>
      </c>
      <c r="B72" s="270" t="s">
        <v>416</v>
      </c>
      <c r="C72" s="38"/>
      <c r="D72" s="39"/>
      <c r="E72" s="40"/>
      <c r="F72" s="38"/>
      <c r="G72" s="39"/>
      <c r="H72" s="39"/>
      <c r="I72" s="39"/>
      <c r="J72" s="39"/>
      <c r="K72" s="39"/>
      <c r="L72" s="40"/>
      <c r="M72" s="38"/>
      <c r="N72" s="40"/>
      <c r="O72" s="38"/>
      <c r="P72" s="39"/>
      <c r="Q72" s="39"/>
      <c r="R72" s="40"/>
      <c r="S72" s="38"/>
      <c r="T72" s="39"/>
      <c r="U72" s="40"/>
      <c r="V72" s="38"/>
      <c r="W72" s="39"/>
      <c r="X72" s="40"/>
      <c r="Y72" s="38" t="s">
        <v>417</v>
      </c>
      <c r="Z72" s="39"/>
      <c r="AA72" s="40"/>
      <c r="AB72" s="38"/>
      <c r="AC72" s="39"/>
      <c r="AD72" s="40"/>
      <c r="AE72" s="38"/>
      <c r="AF72" s="39"/>
      <c r="AG72" s="40"/>
      <c r="AH72" s="38" t="s">
        <v>418</v>
      </c>
      <c r="AI72" s="39"/>
      <c r="AJ72" s="39"/>
      <c r="AK72" s="39"/>
      <c r="AL72" s="39" t="s">
        <v>418</v>
      </c>
      <c r="AM72" s="40" t="s">
        <v>418</v>
      </c>
    </row>
    <row r="73" spans="1:39" ht="46.5" x14ac:dyDescent="0.35">
      <c r="A73" s="268"/>
      <c r="B73" s="271"/>
      <c r="C73" s="41"/>
      <c r="D73" s="42"/>
      <c r="E73" s="43"/>
      <c r="F73" s="41"/>
      <c r="G73" s="42"/>
      <c r="H73" s="42"/>
      <c r="I73" s="42"/>
      <c r="J73" s="42"/>
      <c r="K73" s="42"/>
      <c r="L73" s="43"/>
      <c r="M73" s="41"/>
      <c r="N73" s="43"/>
      <c r="O73" s="41"/>
      <c r="P73" s="42"/>
      <c r="Q73" s="42"/>
      <c r="R73" s="43"/>
      <c r="S73" s="41"/>
      <c r="T73" s="42"/>
      <c r="U73" s="43"/>
      <c r="V73" s="41"/>
      <c r="W73" s="42"/>
      <c r="X73" s="43"/>
      <c r="Y73" s="41"/>
      <c r="Z73" s="42"/>
      <c r="AA73" s="43"/>
      <c r="AB73" s="41"/>
      <c r="AC73" s="42"/>
      <c r="AD73" s="43"/>
      <c r="AE73" s="41"/>
      <c r="AF73" s="42"/>
      <c r="AG73" s="43"/>
      <c r="AH73" s="41"/>
      <c r="AI73" s="42"/>
      <c r="AJ73" s="42"/>
      <c r="AK73" s="42"/>
      <c r="AL73" s="42" t="s">
        <v>419</v>
      </c>
      <c r="AM73" s="43"/>
    </row>
    <row r="74" spans="1:39" ht="62.5" thickBot="1" x14ac:dyDescent="0.4">
      <c r="A74" s="268"/>
      <c r="B74" s="272"/>
      <c r="C74" s="44"/>
      <c r="D74" s="45"/>
      <c r="E74" s="46"/>
      <c r="F74" s="44"/>
      <c r="G74" s="45"/>
      <c r="H74" s="45"/>
      <c r="I74" s="45"/>
      <c r="J74" s="45"/>
      <c r="K74" s="45"/>
      <c r="L74" s="46"/>
      <c r="M74" s="44"/>
      <c r="N74" s="46"/>
      <c r="O74" s="44"/>
      <c r="P74" s="45"/>
      <c r="Q74" s="45"/>
      <c r="R74" s="46"/>
      <c r="S74" s="44"/>
      <c r="T74" s="45"/>
      <c r="U74" s="46"/>
      <c r="V74" s="44"/>
      <c r="W74" s="45"/>
      <c r="X74" s="46"/>
      <c r="Y74" s="44"/>
      <c r="Z74" s="45"/>
      <c r="AA74" s="46"/>
      <c r="AB74" s="44"/>
      <c r="AC74" s="45"/>
      <c r="AD74" s="46"/>
      <c r="AE74" s="44"/>
      <c r="AF74" s="45"/>
      <c r="AG74" s="46"/>
      <c r="AH74" s="44"/>
      <c r="AI74" s="45"/>
      <c r="AJ74" s="45"/>
      <c r="AK74" s="45"/>
      <c r="AL74" s="45" t="s">
        <v>420</v>
      </c>
      <c r="AM74" s="46"/>
    </row>
    <row r="75" spans="1:39" ht="186" x14ac:dyDescent="0.35">
      <c r="A75" s="268"/>
      <c r="B75" s="273" t="s">
        <v>259</v>
      </c>
      <c r="C75" s="63"/>
      <c r="D75" s="64"/>
      <c r="E75" s="65"/>
      <c r="F75" s="63"/>
      <c r="G75" s="64"/>
      <c r="H75" s="64"/>
      <c r="I75" s="64"/>
      <c r="J75" s="64"/>
      <c r="K75" s="64"/>
      <c r="L75" s="65"/>
      <c r="M75" s="63"/>
      <c r="N75" s="65"/>
      <c r="O75" s="63"/>
      <c r="P75" s="64"/>
      <c r="Q75" s="64"/>
      <c r="R75" s="65"/>
      <c r="S75" s="63"/>
      <c r="T75" s="64"/>
      <c r="U75" s="65"/>
      <c r="V75" s="63"/>
      <c r="W75" s="64"/>
      <c r="X75" s="65"/>
      <c r="Y75" s="63" t="s">
        <v>421</v>
      </c>
      <c r="Z75" s="64"/>
      <c r="AA75" s="65" t="s">
        <v>422</v>
      </c>
      <c r="AB75" s="63"/>
      <c r="AC75" s="64"/>
      <c r="AD75" s="65"/>
      <c r="AE75" s="63"/>
      <c r="AF75" s="64"/>
      <c r="AG75" s="65"/>
      <c r="AH75" s="63"/>
      <c r="AI75" s="64"/>
      <c r="AJ75" s="64"/>
      <c r="AK75" s="64"/>
      <c r="AL75" s="64" t="s">
        <v>419</v>
      </c>
      <c r="AM75" s="65"/>
    </row>
    <row r="76" spans="1:39" ht="47" thickBot="1" x14ac:dyDescent="0.4">
      <c r="A76" s="269"/>
      <c r="B76" s="274"/>
      <c r="C76" s="53"/>
      <c r="D76" s="54"/>
      <c r="E76" s="55"/>
      <c r="F76" s="53"/>
      <c r="G76" s="54"/>
      <c r="H76" s="54"/>
      <c r="I76" s="54"/>
      <c r="J76" s="54"/>
      <c r="K76" s="54"/>
      <c r="L76" s="55"/>
      <c r="M76" s="53"/>
      <c r="N76" s="55"/>
      <c r="O76" s="53"/>
      <c r="P76" s="54"/>
      <c r="Q76" s="54"/>
      <c r="R76" s="55"/>
      <c r="S76" s="53"/>
      <c r="T76" s="54"/>
      <c r="U76" s="55"/>
      <c r="V76" s="53"/>
      <c r="W76" s="54"/>
      <c r="X76" s="55"/>
      <c r="Y76" s="53"/>
      <c r="Z76" s="54"/>
      <c r="AA76" s="55"/>
      <c r="AB76" s="53"/>
      <c r="AC76" s="54"/>
      <c r="AD76" s="55"/>
      <c r="AE76" s="53"/>
      <c r="AF76" s="54"/>
      <c r="AG76" s="55"/>
      <c r="AH76" s="53"/>
      <c r="AI76" s="54"/>
      <c r="AJ76" s="54"/>
      <c r="AK76" s="54"/>
      <c r="AL76" s="54" t="s">
        <v>423</v>
      </c>
      <c r="AM76" s="55"/>
    </row>
  </sheetData>
  <mergeCells count="36">
    <mergeCell ref="AH2:AM2"/>
    <mergeCell ref="A4:A8"/>
    <mergeCell ref="B4:B8"/>
    <mergeCell ref="C2:E2"/>
    <mergeCell ref="F2:L2"/>
    <mergeCell ref="M2:N2"/>
    <mergeCell ref="O2:R2"/>
    <mergeCell ref="S2:U2"/>
    <mergeCell ref="V2:X2"/>
    <mergeCell ref="A47:A51"/>
    <mergeCell ref="B47:B51"/>
    <mergeCell ref="Y2:AA2"/>
    <mergeCell ref="AB2:AD2"/>
    <mergeCell ref="AE2:AG2"/>
    <mergeCell ref="A9:A12"/>
    <mergeCell ref="B9:B12"/>
    <mergeCell ref="A14:A46"/>
    <mergeCell ref="B14:B18"/>
    <mergeCell ref="B19:B21"/>
    <mergeCell ref="B22:B24"/>
    <mergeCell ref="B26:B31"/>
    <mergeCell ref="B32:B35"/>
    <mergeCell ref="B36:B39"/>
    <mergeCell ref="B40:B43"/>
    <mergeCell ref="B44:B46"/>
    <mergeCell ref="A72:A76"/>
    <mergeCell ref="B72:B74"/>
    <mergeCell ref="B75:B76"/>
    <mergeCell ref="A52:A57"/>
    <mergeCell ref="B52:B57"/>
    <mergeCell ref="A65:A71"/>
    <mergeCell ref="B65:B68"/>
    <mergeCell ref="B69:B71"/>
    <mergeCell ref="A58:A64"/>
    <mergeCell ref="B58:B60"/>
    <mergeCell ref="B61:B64"/>
  </mergeCells>
  <pageMargins left="0.7" right="0.7" top="0.75" bottom="0.75" header="0.3" footer="0.3"/>
  <customProperties>
    <customPr name="OrphanNamesChecke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89C71-8849-4B9B-A897-4B439BA5A550}">
  <dimension ref="B1:C35"/>
  <sheetViews>
    <sheetView topLeftCell="A15" workbookViewId="0">
      <selection activeCell="B30" sqref="B30:C35"/>
    </sheetView>
  </sheetViews>
  <sheetFormatPr defaultRowHeight="14.5" x14ac:dyDescent="0.35"/>
  <cols>
    <col min="3" max="3" width="48.7265625" customWidth="1"/>
  </cols>
  <sheetData>
    <row r="1" spans="2:3" x14ac:dyDescent="0.35">
      <c r="B1" s="178" t="s">
        <v>957</v>
      </c>
    </row>
    <row r="2" spans="2:3" x14ac:dyDescent="0.35">
      <c r="B2" t="s">
        <v>956</v>
      </c>
    </row>
    <row r="3" spans="2:3" x14ac:dyDescent="0.35">
      <c r="B3" t="s">
        <v>958</v>
      </c>
    </row>
    <row r="4" spans="2:3" x14ac:dyDescent="0.35">
      <c r="B4" t="s">
        <v>959</v>
      </c>
    </row>
    <row r="5" spans="2:3" x14ac:dyDescent="0.35">
      <c r="B5" t="s">
        <v>960</v>
      </c>
    </row>
    <row r="6" spans="2:3" x14ac:dyDescent="0.35">
      <c r="B6" t="s">
        <v>961</v>
      </c>
    </row>
    <row r="7" spans="2:3" x14ac:dyDescent="0.35">
      <c r="B7" t="s">
        <v>962</v>
      </c>
    </row>
    <row r="9" spans="2:3" ht="15" thickBot="1" x14ac:dyDescent="0.4">
      <c r="B9" s="111" t="s">
        <v>963</v>
      </c>
    </row>
    <row r="10" spans="2:3" ht="16" thickBot="1" x14ac:dyDescent="0.4">
      <c r="B10" s="112" t="s">
        <v>887</v>
      </c>
      <c r="C10" s="113" t="s">
        <v>964</v>
      </c>
    </row>
    <row r="11" spans="2:3" ht="47" thickBot="1" x14ac:dyDescent="0.4">
      <c r="B11" s="114">
        <v>1</v>
      </c>
      <c r="C11" s="116" t="s">
        <v>965</v>
      </c>
    </row>
    <row r="12" spans="2:3" ht="47" thickBot="1" x14ac:dyDescent="0.4">
      <c r="B12" s="114">
        <v>2</v>
      </c>
      <c r="C12" s="116" t="s">
        <v>966</v>
      </c>
    </row>
    <row r="13" spans="2:3" ht="47" thickBot="1" x14ac:dyDescent="0.4">
      <c r="B13" s="114">
        <v>3</v>
      </c>
      <c r="C13" s="116" t="s">
        <v>967</v>
      </c>
    </row>
    <row r="14" spans="2:3" ht="47" thickBot="1" x14ac:dyDescent="0.4">
      <c r="B14" s="114">
        <v>4</v>
      </c>
      <c r="C14" s="116" t="s">
        <v>968</v>
      </c>
    </row>
    <row r="15" spans="2:3" ht="47" thickBot="1" x14ac:dyDescent="0.4">
      <c r="B15" s="114">
        <v>5</v>
      </c>
      <c r="C15" s="116" t="s">
        <v>969</v>
      </c>
    </row>
    <row r="17" spans="2:3" x14ac:dyDescent="0.35">
      <c r="B17" t="s">
        <v>970</v>
      </c>
    </row>
    <row r="19" spans="2:3" ht="15" thickBot="1" x14ac:dyDescent="0.4">
      <c r="B19" s="111" t="s">
        <v>971</v>
      </c>
    </row>
    <row r="20" spans="2:3" ht="16" thickBot="1" x14ac:dyDescent="0.4">
      <c r="B20" s="112" t="s">
        <v>887</v>
      </c>
      <c r="C20" s="113" t="s">
        <v>910</v>
      </c>
    </row>
    <row r="21" spans="2:3" ht="31.5" thickBot="1" x14ac:dyDescent="0.4">
      <c r="B21" s="114">
        <v>1</v>
      </c>
      <c r="C21" s="116" t="s">
        <v>911</v>
      </c>
    </row>
    <row r="22" spans="2:3" ht="31.5" thickBot="1" x14ac:dyDescent="0.4">
      <c r="B22" s="114">
        <v>2</v>
      </c>
      <c r="C22" s="116" t="s">
        <v>912</v>
      </c>
    </row>
    <row r="23" spans="2:3" ht="31.5" thickBot="1" x14ac:dyDescent="0.4">
      <c r="B23" s="114">
        <v>3</v>
      </c>
      <c r="C23" s="116" t="s">
        <v>913</v>
      </c>
    </row>
    <row r="24" spans="2:3" ht="16" thickBot="1" x14ac:dyDescent="0.4">
      <c r="B24" s="114">
        <v>4</v>
      </c>
      <c r="C24" s="116" t="s">
        <v>914</v>
      </c>
    </row>
    <row r="25" spans="2:3" ht="31.5" thickBot="1" x14ac:dyDescent="0.4">
      <c r="B25" s="114">
        <v>5</v>
      </c>
      <c r="C25" s="116" t="s">
        <v>915</v>
      </c>
    </row>
    <row r="27" spans="2:3" x14ac:dyDescent="0.35">
      <c r="B27" t="s">
        <v>972</v>
      </c>
    </row>
    <row r="29" spans="2:3" ht="15" thickBot="1" x14ac:dyDescent="0.4">
      <c r="B29" s="111" t="s">
        <v>973</v>
      </c>
    </row>
    <row r="30" spans="2:3" ht="16" thickBot="1" x14ac:dyDescent="0.4">
      <c r="B30" s="112" t="s">
        <v>887</v>
      </c>
      <c r="C30" s="113" t="s">
        <v>974</v>
      </c>
    </row>
    <row r="31" spans="2:3" ht="16" thickBot="1" x14ac:dyDescent="0.4">
      <c r="B31" s="114" t="s">
        <v>919</v>
      </c>
      <c r="C31" s="116" t="s">
        <v>920</v>
      </c>
    </row>
    <row r="32" spans="2:3" ht="16" thickBot="1" x14ac:dyDescent="0.4">
      <c r="B32" s="181" t="s">
        <v>984</v>
      </c>
      <c r="C32" s="116" t="s">
        <v>921</v>
      </c>
    </row>
    <row r="33" spans="2:3" ht="16" thickBot="1" x14ac:dyDescent="0.4">
      <c r="B33" s="181" t="s">
        <v>985</v>
      </c>
      <c r="C33" s="116" t="s">
        <v>922</v>
      </c>
    </row>
    <row r="34" spans="2:3" ht="16" thickBot="1" x14ac:dyDescent="0.4">
      <c r="B34" s="181" t="s">
        <v>986</v>
      </c>
      <c r="C34" s="116" t="s">
        <v>923</v>
      </c>
    </row>
    <row r="35" spans="2:3" ht="16" thickBot="1" x14ac:dyDescent="0.4">
      <c r="B35" s="114" t="s">
        <v>924</v>
      </c>
      <c r="C35" s="116" t="s">
        <v>925</v>
      </c>
    </row>
  </sheetData>
  <pageMargins left="0.7" right="0.7" top="0.75" bottom="0.75" header="0.3" footer="0.3"/>
  <customProperties>
    <customPr name="OrphanNamesChecke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32870-DF80-4020-ADAC-5BA1E9F15444}">
  <dimension ref="A2:H23"/>
  <sheetViews>
    <sheetView topLeftCell="A6" zoomScale="90" zoomScaleNormal="90" workbookViewId="0">
      <selection activeCell="B37" sqref="B37"/>
    </sheetView>
  </sheetViews>
  <sheetFormatPr defaultColWidth="9.1796875" defaultRowHeight="14.5" x14ac:dyDescent="0.35"/>
  <cols>
    <col min="1" max="1" width="29.453125" style="3" customWidth="1"/>
    <col min="2" max="2" width="46.1796875" style="3" customWidth="1"/>
    <col min="3" max="16384" width="9.1796875" style="3"/>
  </cols>
  <sheetData>
    <row r="2" spans="1:8" ht="66" customHeight="1" x14ac:dyDescent="0.35">
      <c r="A2" s="199" t="s">
        <v>270</v>
      </c>
      <c r="B2" s="199"/>
      <c r="C2" s="199"/>
      <c r="D2" s="199"/>
      <c r="E2" s="199"/>
      <c r="F2" s="199"/>
      <c r="G2" s="199"/>
      <c r="H2" s="199"/>
    </row>
    <row r="3" spans="1:8" ht="21.75" customHeight="1" x14ac:dyDescent="0.35">
      <c r="A3" t="s">
        <v>281</v>
      </c>
    </row>
    <row r="4" spans="1:8" x14ac:dyDescent="0.35">
      <c r="A4" s="25" t="s">
        <v>271</v>
      </c>
      <c r="B4" s="3" t="s">
        <v>272</v>
      </c>
    </row>
    <row r="5" spans="1:8" ht="29" x14ac:dyDescent="0.35">
      <c r="A5" s="25" t="s">
        <v>273</v>
      </c>
      <c r="B5" s="3" t="s">
        <v>274</v>
      </c>
    </row>
    <row r="6" spans="1:8" ht="43.5" x14ac:dyDescent="0.35">
      <c r="A6" s="25" t="s">
        <v>275</v>
      </c>
      <c r="B6" s="3" t="s">
        <v>276</v>
      </c>
    </row>
    <row r="7" spans="1:8" ht="58" x14ac:dyDescent="0.35">
      <c r="A7" s="25" t="s">
        <v>277</v>
      </c>
      <c r="B7" s="3" t="s">
        <v>278</v>
      </c>
    </row>
    <row r="8" spans="1:8" ht="43.5" x14ac:dyDescent="0.35">
      <c r="A8" s="25" t="s">
        <v>279</v>
      </c>
      <c r="B8" s="3" t="s">
        <v>280</v>
      </c>
    </row>
    <row r="10" spans="1:8" x14ac:dyDescent="0.35">
      <c r="A10" t="s">
        <v>282</v>
      </c>
    </row>
    <row r="11" spans="1:8" ht="29" x14ac:dyDescent="0.35">
      <c r="A11" s="25" t="s">
        <v>933</v>
      </c>
      <c r="B11" s="3" t="s">
        <v>869</v>
      </c>
    </row>
    <row r="12" spans="1:8" ht="29" x14ac:dyDescent="0.35">
      <c r="A12" s="25" t="s">
        <v>944</v>
      </c>
      <c r="B12" s="3" t="s">
        <v>980</v>
      </c>
    </row>
    <row r="13" spans="1:8" ht="29" x14ac:dyDescent="0.35">
      <c r="A13" s="25" t="s">
        <v>947</v>
      </c>
      <c r="B13" s="3" t="s">
        <v>979</v>
      </c>
    </row>
    <row r="14" spans="1:8" x14ac:dyDescent="0.35">
      <c r="A14" s="25" t="s">
        <v>955</v>
      </c>
      <c r="B14" s="3" t="s">
        <v>981</v>
      </c>
    </row>
    <row r="17" spans="1:8" ht="46.5" customHeight="1" x14ac:dyDescent="0.35">
      <c r="A17" s="199" t="s">
        <v>927</v>
      </c>
      <c r="B17" s="199"/>
      <c r="C17" s="199"/>
      <c r="D17" s="199"/>
      <c r="E17" s="199"/>
      <c r="F17" s="199"/>
      <c r="G17" s="199"/>
      <c r="H17" s="199"/>
    </row>
    <row r="18" spans="1:8" ht="34.5" customHeight="1" x14ac:dyDescent="0.35">
      <c r="A18" s="199" t="s">
        <v>928</v>
      </c>
      <c r="B18" s="199"/>
      <c r="C18" s="199"/>
      <c r="D18" s="199"/>
      <c r="E18" s="199"/>
      <c r="F18" s="199"/>
      <c r="G18" s="199"/>
      <c r="H18" s="199"/>
    </row>
    <row r="19" spans="1:8" ht="82.5" customHeight="1" x14ac:dyDescent="0.35">
      <c r="A19" s="199" t="s">
        <v>929</v>
      </c>
      <c r="B19" s="199"/>
      <c r="C19" s="199"/>
      <c r="D19" s="199"/>
      <c r="E19" s="199"/>
      <c r="F19" s="199"/>
      <c r="G19" s="199"/>
      <c r="H19" s="199"/>
    </row>
    <row r="20" spans="1:8" ht="38.25" customHeight="1" x14ac:dyDescent="0.35">
      <c r="A20" s="199" t="s">
        <v>930</v>
      </c>
      <c r="B20" s="199"/>
      <c r="C20" s="199"/>
      <c r="D20" s="199"/>
      <c r="E20" s="199"/>
      <c r="F20" s="199"/>
      <c r="G20" s="199"/>
      <c r="H20" s="199"/>
    </row>
    <row r="21" spans="1:8" ht="36.75" customHeight="1" x14ac:dyDescent="0.35">
      <c r="A21" s="199" t="s">
        <v>932</v>
      </c>
      <c r="B21" s="199"/>
      <c r="C21" s="199"/>
      <c r="D21" s="199"/>
      <c r="E21" s="199"/>
      <c r="F21" s="199"/>
      <c r="G21" s="199"/>
      <c r="H21" s="199"/>
    </row>
    <row r="22" spans="1:8" ht="62.25" customHeight="1" x14ac:dyDescent="0.35">
      <c r="A22" s="199" t="s">
        <v>931</v>
      </c>
      <c r="B22" s="199"/>
      <c r="C22" s="199"/>
      <c r="D22" s="199"/>
      <c r="E22" s="199"/>
      <c r="F22" s="199"/>
      <c r="G22" s="199"/>
      <c r="H22" s="199"/>
    </row>
    <row r="23" spans="1:8" ht="39.75" customHeight="1" x14ac:dyDescent="0.35">
      <c r="A23" s="199" t="s">
        <v>982</v>
      </c>
      <c r="B23" s="199"/>
      <c r="C23" s="199"/>
      <c r="D23" s="199"/>
      <c r="E23" s="199"/>
      <c r="F23" s="199"/>
      <c r="G23" s="199"/>
      <c r="H23" s="199"/>
    </row>
  </sheetData>
  <mergeCells count="8">
    <mergeCell ref="A21:H21"/>
    <mergeCell ref="A22:H22"/>
    <mergeCell ref="A23:H23"/>
    <mergeCell ref="A2:H2"/>
    <mergeCell ref="A17:H17"/>
    <mergeCell ref="A18:H18"/>
    <mergeCell ref="A19:H19"/>
    <mergeCell ref="A20:H20"/>
  </mergeCells>
  <hyperlinks>
    <hyperlink ref="A4" location="'Impact Assessment'!A1" display="'Impact Assessment'!A1" xr:uid="{42344673-7545-4027-B99D-66D83941908B}"/>
    <hyperlink ref="A5" location="'Risk &amp; opportunity assessment'!A1" display="'Risk &amp; opportunity assessment'!A1" xr:uid="{4395AA2D-D5CF-42EE-8965-20F77C50D256}"/>
    <hyperlink ref="A6" location="'Impact materiality threshold'!A1" display="'Impact materiality threshold'!A1" xr:uid="{8293937B-33E2-411C-BC7A-F8CEDB23E786}"/>
    <hyperlink ref="A7" location="'Fin. mat. threshold'!A1" display="'Fin. mat. threshold'!A1" xr:uid="{8263CB59-7F31-44FF-97D9-AA29F2EF6677}"/>
    <hyperlink ref="A8" location="'Subtopic result visualisation'!A1" display="'Subtopic result visualisation'!A1" xr:uid="{AE67481B-DCEC-4F25-BA2D-FE2B2A96F631}"/>
    <hyperlink ref="A11" location="'A. Impact identification'!A1" display="'A. Impact identification'!A1" xr:uid="{64FF5F9B-4089-4EF5-839B-92A30F2085EE}"/>
    <hyperlink ref="A12" location="'B. Impact scoring methodology'!A1" display="'B. Impact scoring methodology'!A1" xr:uid="{0CF8FD14-0A29-4A8A-AC57-7B1C31B8E695}"/>
    <hyperlink ref="A13" location="'C. Risk-opp. identification'!A1" display="'C. Risk-opp. identification'!A1" xr:uid="{E8096386-B241-4F4D-A9C5-120CA8D51EE9}"/>
    <hyperlink ref="A14" location="'D. R-O scoring methodology'!A1" display="'D. R-O scoring methodology'!A1" xr:uid="{251D81BA-37E9-4C4F-9B7E-A50ABE71F720}"/>
  </hyperlinks>
  <pageMargins left="0.7" right="0.7" top="0.75" bottom="0.75" header="0.3" footer="0.3"/>
  <customProperties>
    <customPr name="OrphanNamesChecke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CD0EE-51A7-461C-8AAE-4036A13589EC}">
  <dimension ref="A1:D1"/>
  <sheetViews>
    <sheetView workbookViewId="0"/>
  </sheetViews>
  <sheetFormatPr defaultRowHeight="14.5" x14ac:dyDescent="0.35"/>
  <sheetData>
    <row r="1" spans="1:4" x14ac:dyDescent="0.35">
      <c r="A1">
        <v>1728450027527</v>
      </c>
      <c r="B1" t="s">
        <v>1029</v>
      </c>
      <c r="C1" t="s">
        <v>1030</v>
      </c>
      <c r="D1">
        <v>0</v>
      </c>
    </row>
  </sheetData>
  <pageMargins left="0.7" right="0.7" top="0.75" bottom="0.75" header="0.3" footer="0.3"/>
  <customProperties>
    <customPr name="OrphanNamesChecke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59E15-C77B-4EEB-946D-7E0EFD8B304F}">
  <dimension ref="A1:D6"/>
  <sheetViews>
    <sheetView workbookViewId="0"/>
  </sheetViews>
  <sheetFormatPr defaultRowHeight="14.5" x14ac:dyDescent="0.35"/>
  <sheetData>
    <row r="1" spans="1:4" x14ac:dyDescent="0.35">
      <c r="A1">
        <v>1728450028166</v>
      </c>
      <c r="B1" t="s">
        <v>1029</v>
      </c>
      <c r="C1" t="s">
        <v>1030</v>
      </c>
      <c r="D1">
        <v>5</v>
      </c>
    </row>
    <row r="2" spans="1:4" x14ac:dyDescent="0.35">
      <c r="A2">
        <v>1728450028221</v>
      </c>
      <c r="B2" t="s">
        <v>1031</v>
      </c>
      <c r="C2" t="s">
        <v>1032</v>
      </c>
      <c r="D2" t="s">
        <v>1033</v>
      </c>
    </row>
    <row r="3" spans="1:4" x14ac:dyDescent="0.35">
      <c r="A3">
        <v>1728450028231</v>
      </c>
      <c r="B3" t="s">
        <v>1031</v>
      </c>
      <c r="C3" t="s">
        <v>1034</v>
      </c>
      <c r="D3" t="s">
        <v>1035</v>
      </c>
    </row>
    <row r="4" spans="1:4" x14ac:dyDescent="0.35">
      <c r="A4">
        <v>1728450028231</v>
      </c>
      <c r="B4" t="s">
        <v>1031</v>
      </c>
      <c r="C4" t="s">
        <v>1036</v>
      </c>
      <c r="D4" t="s">
        <v>1037</v>
      </c>
    </row>
    <row r="5" spans="1:4" x14ac:dyDescent="0.35">
      <c r="A5">
        <v>1728450028231</v>
      </c>
      <c r="B5" t="s">
        <v>1031</v>
      </c>
      <c r="C5" t="s">
        <v>1038</v>
      </c>
      <c r="D5" t="s">
        <v>1039</v>
      </c>
    </row>
    <row r="6" spans="1:4" x14ac:dyDescent="0.35">
      <c r="A6">
        <v>1728450028231</v>
      </c>
      <c r="B6" t="s">
        <v>1031</v>
      </c>
      <c r="C6" t="s">
        <v>1040</v>
      </c>
      <c r="D6" t="s">
        <v>1041</v>
      </c>
    </row>
  </sheetData>
  <pageMargins left="0.7" right="0.7" top="0.75" bottom="0.75" header="0.3" footer="0.3"/>
  <customProperties>
    <customPr name="OrphanNamesChecke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7EA94-EFAF-4AB6-BE3D-C59F79BA748D}">
  <dimension ref="A1:D1"/>
  <sheetViews>
    <sheetView workbookViewId="0"/>
  </sheetViews>
  <sheetFormatPr defaultRowHeight="14.5" x14ac:dyDescent="0.35"/>
  <sheetData>
    <row r="1" spans="1:4" x14ac:dyDescent="0.35">
      <c r="A1">
        <v>1728450028191</v>
      </c>
      <c r="B1" t="s">
        <v>1029</v>
      </c>
      <c r="C1" t="s">
        <v>1030</v>
      </c>
      <c r="D1">
        <v>0</v>
      </c>
    </row>
  </sheetData>
  <pageMargins left="0.7" right="0.7" top="0.75" bottom="0.75" header="0.3" footer="0.3"/>
  <customProperties>
    <customPr name="OrphanNamesChecke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6EF21-6496-497B-96DE-F8D0AC2404BE}">
  <dimension ref="A1:D1"/>
  <sheetViews>
    <sheetView workbookViewId="0"/>
  </sheetViews>
  <sheetFormatPr defaultRowHeight="14.5" x14ac:dyDescent="0.35"/>
  <sheetData>
    <row r="1" spans="1:4" x14ac:dyDescent="0.35">
      <c r="A1">
        <v>1728450028217</v>
      </c>
      <c r="B1" t="s">
        <v>1029</v>
      </c>
      <c r="C1" t="s">
        <v>1030</v>
      </c>
      <c r="D1">
        <v>0</v>
      </c>
    </row>
  </sheetData>
  <pageMargins left="0.7" right="0.7" top="0.75" bottom="0.75" header="0.3" footer="0.3"/>
  <customProperties>
    <customPr name="OrphanNamesChecke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06EE1-25CA-4D70-996F-FCA664749441}">
  <dimension ref="A1:V366"/>
  <sheetViews>
    <sheetView tabSelected="1" topLeftCell="G1" zoomScale="80" zoomScaleNormal="80" workbookViewId="0">
      <selection activeCell="M5" sqref="M5:V5"/>
    </sheetView>
  </sheetViews>
  <sheetFormatPr defaultColWidth="9.1796875" defaultRowHeight="14.5" x14ac:dyDescent="0.35"/>
  <cols>
    <col min="1" max="1" width="19.7265625" style="3" customWidth="1"/>
    <col min="2" max="2" width="14.81640625" style="3" customWidth="1"/>
    <col min="3" max="3" width="14.1796875" style="3" customWidth="1"/>
    <col min="4" max="4" width="17" style="3" customWidth="1"/>
    <col min="5" max="5" width="23.26953125" style="3" customWidth="1"/>
    <col min="6" max="6" width="18.26953125" style="3" customWidth="1"/>
    <col min="7" max="7" width="43.1796875" style="3" customWidth="1"/>
    <col min="8" max="8" width="21" style="3" customWidth="1"/>
    <col min="9" max="9" width="34.26953125" style="3" customWidth="1"/>
    <col min="10" max="10" width="19.54296875" style="3" customWidth="1"/>
    <col min="11" max="12" width="30.54296875" style="3" customWidth="1"/>
    <col min="13" max="13" width="14.1796875" style="3" customWidth="1"/>
    <col min="14" max="14" width="29.26953125" style="3" customWidth="1"/>
    <col min="15" max="15" width="10.7265625" style="3" bestFit="1" customWidth="1"/>
    <col min="16" max="16" width="30" style="3" customWidth="1"/>
    <col min="17" max="17" width="16.453125" style="3" customWidth="1"/>
    <col min="18" max="18" width="38.1796875" style="3" customWidth="1"/>
    <col min="19" max="19" width="32.54296875" style="3" customWidth="1"/>
    <col min="20" max="20" width="12.453125" style="3" customWidth="1"/>
    <col min="21" max="21" width="33.81640625" style="3" customWidth="1"/>
    <col min="22" max="22" width="24.453125" style="3" customWidth="1"/>
    <col min="23" max="16384" width="9.1796875" style="3"/>
  </cols>
  <sheetData>
    <row r="1" spans="1:22" ht="93.75" customHeight="1" x14ac:dyDescent="0.35">
      <c r="A1" s="199" t="s">
        <v>934</v>
      </c>
      <c r="B1" s="199"/>
      <c r="C1" s="199"/>
      <c r="D1" s="199"/>
      <c r="E1" s="199"/>
      <c r="F1" s="199"/>
      <c r="G1" s="199"/>
      <c r="H1" s="199"/>
      <c r="I1" s="199"/>
      <c r="J1" s="199"/>
      <c r="K1" s="199"/>
      <c r="L1" s="199"/>
      <c r="M1" s="119" t="s">
        <v>933</v>
      </c>
      <c r="N1" s="118"/>
      <c r="O1" s="118"/>
      <c r="P1" s="118"/>
      <c r="Q1" s="118"/>
      <c r="R1" s="118"/>
      <c r="S1" s="118"/>
      <c r="T1" s="118"/>
      <c r="U1" s="118"/>
    </row>
    <row r="2" spans="1:22" x14ac:dyDescent="0.35">
      <c r="A2" s="201" t="s">
        <v>945</v>
      </c>
      <c r="B2" s="201"/>
      <c r="C2" s="201"/>
      <c r="D2" s="201"/>
      <c r="E2" s="201"/>
      <c r="F2" s="201"/>
      <c r="G2" s="201"/>
      <c r="H2" s="201"/>
      <c r="I2" s="201"/>
      <c r="J2" s="201"/>
      <c r="K2" s="201"/>
      <c r="L2" s="201"/>
    </row>
    <row r="4" spans="1:22" x14ac:dyDescent="0.35">
      <c r="M4" s="25"/>
    </row>
    <row r="5" spans="1:22" ht="238.5" customHeight="1" x14ac:dyDescent="0.35">
      <c r="A5" s="185" t="s">
        <v>991</v>
      </c>
      <c r="B5" s="200"/>
      <c r="C5" s="200"/>
      <c r="D5" s="200"/>
      <c r="E5" s="1" t="s">
        <v>1079</v>
      </c>
      <c r="F5" s="1" t="s">
        <v>936</v>
      </c>
      <c r="G5" s="1" t="s">
        <v>937</v>
      </c>
      <c r="H5" s="1" t="s">
        <v>938</v>
      </c>
      <c r="I5" s="1" t="s">
        <v>939</v>
      </c>
      <c r="J5" s="1" t="s">
        <v>940</v>
      </c>
      <c r="K5" s="1" t="s">
        <v>941</v>
      </c>
      <c r="L5" s="1" t="s">
        <v>942</v>
      </c>
      <c r="M5" s="200" t="s">
        <v>943</v>
      </c>
      <c r="N5" s="200"/>
      <c r="O5" s="200"/>
      <c r="P5" s="200"/>
      <c r="Q5" s="200"/>
      <c r="R5" s="200"/>
      <c r="S5" s="200"/>
      <c r="T5" s="200"/>
      <c r="U5" s="200"/>
      <c r="V5" s="200"/>
    </row>
    <row r="6" spans="1:22" ht="29.5" thickBot="1" x14ac:dyDescent="0.4">
      <c r="B6" s="121" t="s">
        <v>1</v>
      </c>
      <c r="C6" s="121" t="s">
        <v>2</v>
      </c>
      <c r="D6" s="187" t="s">
        <v>3</v>
      </c>
      <c r="E6" s="189" t="s">
        <v>123</v>
      </c>
      <c r="F6" s="9" t="s">
        <v>247</v>
      </c>
      <c r="G6" s="9" t="s">
        <v>0</v>
      </c>
      <c r="H6" s="9" t="s">
        <v>42</v>
      </c>
      <c r="I6" s="9" t="s">
        <v>43</v>
      </c>
      <c r="J6" s="9" t="s">
        <v>44</v>
      </c>
      <c r="K6" s="9" t="s">
        <v>45</v>
      </c>
      <c r="L6" s="9" t="s">
        <v>46</v>
      </c>
      <c r="M6" s="9" t="s">
        <v>47</v>
      </c>
      <c r="N6" s="9" t="s">
        <v>48</v>
      </c>
      <c r="O6" s="9" t="s">
        <v>49</v>
      </c>
      <c r="P6" s="9" t="s">
        <v>50</v>
      </c>
      <c r="Q6" s="9" t="s">
        <v>51</v>
      </c>
      <c r="R6" s="9" t="s">
        <v>52</v>
      </c>
      <c r="S6" s="9" t="s">
        <v>53</v>
      </c>
      <c r="T6" s="9" t="s">
        <v>59</v>
      </c>
      <c r="U6" s="9" t="s">
        <v>60</v>
      </c>
      <c r="V6" s="9" t="s">
        <v>61</v>
      </c>
    </row>
    <row r="7" spans="1:22" ht="217.5" x14ac:dyDescent="0.35">
      <c r="B7" s="12" t="s">
        <v>1080</v>
      </c>
      <c r="C7" s="12" t="s">
        <v>58</v>
      </c>
      <c r="D7" s="14" t="s">
        <v>1080</v>
      </c>
      <c r="E7" s="188" t="s">
        <v>1081</v>
      </c>
      <c r="F7" s="13" t="s">
        <v>57</v>
      </c>
      <c r="G7" s="13" t="s">
        <v>1082</v>
      </c>
      <c r="H7" s="13" t="s">
        <v>58</v>
      </c>
      <c r="I7" s="13" t="s">
        <v>58</v>
      </c>
      <c r="J7" s="13" t="s">
        <v>58</v>
      </c>
      <c r="K7" s="13" t="s">
        <v>58</v>
      </c>
      <c r="L7" s="13" t="s">
        <v>58</v>
      </c>
      <c r="M7" s="13" t="s">
        <v>58</v>
      </c>
      <c r="N7" s="13" t="s">
        <v>57</v>
      </c>
      <c r="O7" s="13" t="s">
        <v>58</v>
      </c>
      <c r="P7" s="13" t="s">
        <v>57</v>
      </c>
      <c r="Q7" s="13" t="s">
        <v>58</v>
      </c>
      <c r="R7" s="13" t="s">
        <v>57</v>
      </c>
      <c r="S7" s="13" t="s">
        <v>1083</v>
      </c>
      <c r="T7" s="13" t="s">
        <v>58</v>
      </c>
      <c r="U7" s="13" t="s">
        <v>57</v>
      </c>
      <c r="V7" s="13" t="s">
        <v>1084</v>
      </c>
    </row>
    <row r="8" spans="1:22" ht="304.5" x14ac:dyDescent="0.35">
      <c r="A8" s="303" t="s">
        <v>249</v>
      </c>
      <c r="B8" s="15" t="s">
        <v>80</v>
      </c>
      <c r="C8" s="192" t="s">
        <v>4</v>
      </c>
      <c r="D8" s="1" t="s">
        <v>201</v>
      </c>
      <c r="E8" s="1" t="s">
        <v>130</v>
      </c>
      <c r="F8" s="3" t="s">
        <v>1011</v>
      </c>
      <c r="G8" s="3" t="s">
        <v>1010</v>
      </c>
      <c r="H8" s="3" t="s">
        <v>84</v>
      </c>
      <c r="I8" s="3" t="s">
        <v>54</v>
      </c>
      <c r="J8" s="3" t="s">
        <v>78</v>
      </c>
      <c r="K8" s="3" t="s">
        <v>87</v>
      </c>
      <c r="L8" s="3" t="s">
        <v>62</v>
      </c>
      <c r="M8" s="3">
        <v>4</v>
      </c>
      <c r="N8" s="3" t="s">
        <v>1044</v>
      </c>
      <c r="O8" s="3">
        <v>4</v>
      </c>
      <c r="P8" s="118" t="s">
        <v>1057</v>
      </c>
      <c r="Q8" s="3" t="s">
        <v>56</v>
      </c>
      <c r="R8" s="118" t="s">
        <v>1019</v>
      </c>
      <c r="S8" s="6">
        <f>IF(I8="Positive",AVERAGE(M8,O8),AVERAGE(M8,O8,Q8))</f>
        <v>4</v>
      </c>
      <c r="T8" s="3">
        <v>5</v>
      </c>
      <c r="U8" s="118" t="s">
        <v>1022</v>
      </c>
      <c r="V8" s="6">
        <f t="shared" ref="V8:V10" si="0">IF(L8="Yes",MAX(AVERAGE(S8,T8),S8),AVERAGE(S8,T8))</f>
        <v>4.5</v>
      </c>
    </row>
    <row r="9" spans="1:22" ht="409.5" x14ac:dyDescent="0.35">
      <c r="A9" s="304"/>
      <c r="B9" s="15" t="s">
        <v>80</v>
      </c>
      <c r="C9" s="192" t="s">
        <v>4</v>
      </c>
      <c r="D9" s="1" t="s">
        <v>200</v>
      </c>
      <c r="E9" s="1" t="s">
        <v>128</v>
      </c>
      <c r="F9" s="3" t="s">
        <v>105</v>
      </c>
      <c r="G9" s="3" t="s">
        <v>88</v>
      </c>
      <c r="H9" s="3" t="s">
        <v>84</v>
      </c>
      <c r="I9" s="3" t="s">
        <v>55</v>
      </c>
      <c r="J9" s="3" t="s">
        <v>78</v>
      </c>
      <c r="K9" s="3" t="s">
        <v>119</v>
      </c>
      <c r="L9" s="3" t="s">
        <v>62</v>
      </c>
      <c r="M9" s="3">
        <v>4</v>
      </c>
      <c r="N9" s="3" t="s">
        <v>1045</v>
      </c>
      <c r="O9" s="3">
        <v>2</v>
      </c>
      <c r="P9" s="118" t="s">
        <v>1058</v>
      </c>
      <c r="Q9" s="3">
        <v>4</v>
      </c>
      <c r="R9" s="118" t="s">
        <v>1062</v>
      </c>
      <c r="S9" s="6">
        <f t="shared" ref="S9:S10" si="1">IF(I9="Positive",AVERAGE(M9,O9),AVERAGE(M9,O9,Q9))</f>
        <v>3.3333333333333335</v>
      </c>
      <c r="T9" s="3">
        <v>5</v>
      </c>
      <c r="U9" s="118" t="s">
        <v>1022</v>
      </c>
      <c r="V9" s="6">
        <f t="shared" si="0"/>
        <v>4.166666666666667</v>
      </c>
    </row>
    <row r="10" spans="1:22" ht="159.5" x14ac:dyDescent="0.35">
      <c r="A10" s="304"/>
      <c r="B10" s="15" t="s">
        <v>80</v>
      </c>
      <c r="C10" s="192" t="s">
        <v>12</v>
      </c>
      <c r="D10" s="1" t="s">
        <v>218</v>
      </c>
      <c r="E10" s="1" t="s">
        <v>158</v>
      </c>
      <c r="F10" s="3" t="s">
        <v>654</v>
      </c>
      <c r="G10" s="3" t="s">
        <v>1026</v>
      </c>
      <c r="H10" s="3" t="s">
        <v>90</v>
      </c>
      <c r="I10" s="3" t="s">
        <v>55</v>
      </c>
      <c r="J10" s="3" t="s">
        <v>79</v>
      </c>
      <c r="K10" s="3" t="s">
        <v>119</v>
      </c>
      <c r="L10" s="3" t="s">
        <v>62</v>
      </c>
      <c r="M10" s="3">
        <v>4</v>
      </c>
      <c r="N10" s="3" t="s">
        <v>1027</v>
      </c>
      <c r="O10" s="3">
        <v>2</v>
      </c>
      <c r="P10" s="3" t="s">
        <v>1043</v>
      </c>
      <c r="Q10" s="3">
        <v>3</v>
      </c>
      <c r="R10" s="3" t="s">
        <v>1028</v>
      </c>
      <c r="S10" s="6">
        <f t="shared" si="1"/>
        <v>3</v>
      </c>
      <c r="T10" s="3">
        <v>2</v>
      </c>
      <c r="U10" s="118" t="s">
        <v>1042</v>
      </c>
      <c r="V10" s="6">
        <f t="shared" si="0"/>
        <v>2.5</v>
      </c>
    </row>
    <row r="11" spans="1:22" ht="333.5" x14ac:dyDescent="0.35">
      <c r="A11" s="304"/>
      <c r="B11" s="15" t="s">
        <v>81</v>
      </c>
      <c r="C11" s="192" t="s">
        <v>14</v>
      </c>
      <c r="D11" s="1" t="s">
        <v>219</v>
      </c>
      <c r="E11" s="1" t="s">
        <v>163</v>
      </c>
      <c r="F11" s="3" t="s">
        <v>106</v>
      </c>
      <c r="G11" s="3" t="s">
        <v>1013</v>
      </c>
      <c r="H11" s="3" t="s">
        <v>84</v>
      </c>
      <c r="I11" s="3" t="s">
        <v>54</v>
      </c>
      <c r="J11" s="3" t="s">
        <v>78</v>
      </c>
      <c r="K11" s="3" t="s">
        <v>85</v>
      </c>
      <c r="L11" s="3" t="s">
        <v>62</v>
      </c>
      <c r="M11" s="3">
        <v>4</v>
      </c>
      <c r="N11" s="3" t="s">
        <v>1046</v>
      </c>
      <c r="O11" s="3">
        <v>2</v>
      </c>
      <c r="P11" s="118" t="s">
        <v>1059</v>
      </c>
      <c r="Q11" s="3" t="s">
        <v>56</v>
      </c>
      <c r="R11" s="118" t="s">
        <v>1019</v>
      </c>
      <c r="S11" s="6">
        <f t="shared" ref="S11:S16" si="2">IF(I11="Positive",AVERAGE(M11,O11),AVERAGE(M11,O11,Q11))</f>
        <v>3</v>
      </c>
      <c r="T11" s="3">
        <v>5</v>
      </c>
      <c r="U11" s="118" t="s">
        <v>1022</v>
      </c>
      <c r="V11" s="6">
        <f t="shared" ref="V11:V16" si="3">IF(L11="Yes",MAX(AVERAGE(S11,T11),S11),AVERAGE(S11,T11))</f>
        <v>4</v>
      </c>
    </row>
    <row r="12" spans="1:22" ht="409.5" x14ac:dyDescent="0.35">
      <c r="A12" s="304"/>
      <c r="B12" s="15" t="s">
        <v>81</v>
      </c>
      <c r="C12" s="192" t="s">
        <v>14</v>
      </c>
      <c r="D12" s="1" t="s">
        <v>219</v>
      </c>
      <c r="E12" s="1" t="s">
        <v>163</v>
      </c>
      <c r="F12" s="3" t="s">
        <v>107</v>
      </c>
      <c r="G12" s="3" t="s">
        <v>94</v>
      </c>
      <c r="H12" s="3" t="s">
        <v>84</v>
      </c>
      <c r="I12" s="3" t="s">
        <v>55</v>
      </c>
      <c r="J12" s="3" t="s">
        <v>79</v>
      </c>
      <c r="K12" s="3" t="s">
        <v>87</v>
      </c>
      <c r="L12" s="3" t="s">
        <v>62</v>
      </c>
      <c r="M12" s="3">
        <v>2</v>
      </c>
      <c r="N12" s="3" t="s">
        <v>1047</v>
      </c>
      <c r="O12" s="3">
        <v>4</v>
      </c>
      <c r="P12" s="118" t="s">
        <v>1060</v>
      </c>
      <c r="Q12" s="3">
        <v>2</v>
      </c>
      <c r="R12" s="118" t="s">
        <v>1020</v>
      </c>
      <c r="S12" s="6">
        <f t="shared" si="2"/>
        <v>2.6666666666666665</v>
      </c>
      <c r="T12" s="3">
        <v>5</v>
      </c>
      <c r="U12" s="118" t="s">
        <v>1065</v>
      </c>
      <c r="V12" s="6">
        <f t="shared" si="3"/>
        <v>3.833333333333333</v>
      </c>
    </row>
    <row r="13" spans="1:22" ht="319" x14ac:dyDescent="0.35">
      <c r="A13" s="304"/>
      <c r="B13" s="15" t="s">
        <v>81</v>
      </c>
      <c r="C13" s="192" t="s">
        <v>16</v>
      </c>
      <c r="D13" s="1" t="s">
        <v>229</v>
      </c>
      <c r="E13" s="1" t="s">
        <v>167</v>
      </c>
      <c r="F13" s="3" t="s">
        <v>108</v>
      </c>
      <c r="G13" s="3" t="s">
        <v>1014</v>
      </c>
      <c r="H13" s="3" t="s">
        <v>86</v>
      </c>
      <c r="I13" s="3" t="s">
        <v>55</v>
      </c>
      <c r="J13" s="3" t="s">
        <v>79</v>
      </c>
      <c r="K13" s="3" t="s">
        <v>87</v>
      </c>
      <c r="L13" s="3" t="s">
        <v>63</v>
      </c>
      <c r="M13" s="3">
        <v>4</v>
      </c>
      <c r="N13" s="3" t="s">
        <v>1048</v>
      </c>
      <c r="O13" s="3">
        <v>2</v>
      </c>
      <c r="P13" s="118" t="s">
        <v>1061</v>
      </c>
      <c r="Q13" s="3">
        <v>3</v>
      </c>
      <c r="R13" s="118" t="s">
        <v>1021</v>
      </c>
      <c r="S13" s="6">
        <f t="shared" si="2"/>
        <v>3</v>
      </c>
      <c r="T13" s="3">
        <v>1</v>
      </c>
      <c r="U13" s="118" t="s">
        <v>1064</v>
      </c>
      <c r="V13" s="6">
        <f t="shared" si="3"/>
        <v>3</v>
      </c>
    </row>
    <row r="14" spans="1:22" ht="261" x14ac:dyDescent="0.35">
      <c r="A14" s="304"/>
      <c r="B14" s="15" t="s">
        <v>82</v>
      </c>
      <c r="C14" s="192" t="s">
        <v>22</v>
      </c>
      <c r="D14" s="1" t="s">
        <v>226</v>
      </c>
      <c r="E14" s="1" t="s">
        <v>186</v>
      </c>
      <c r="F14" s="3" t="s">
        <v>109</v>
      </c>
      <c r="G14" s="3" t="s">
        <v>96</v>
      </c>
      <c r="H14" s="3" t="s">
        <v>86</v>
      </c>
      <c r="I14" s="3" t="s">
        <v>54</v>
      </c>
      <c r="J14" s="3" t="s">
        <v>78</v>
      </c>
      <c r="K14" s="3" t="s">
        <v>87</v>
      </c>
      <c r="L14" s="3" t="s">
        <v>62</v>
      </c>
      <c r="M14" s="3">
        <v>2</v>
      </c>
      <c r="N14" s="3" t="s">
        <v>1049</v>
      </c>
      <c r="O14" s="3">
        <v>2</v>
      </c>
      <c r="P14" s="118" t="s">
        <v>1016</v>
      </c>
      <c r="Q14" s="3" t="s">
        <v>56</v>
      </c>
      <c r="R14" s="118" t="s">
        <v>1019</v>
      </c>
      <c r="S14" s="6">
        <f t="shared" si="2"/>
        <v>2</v>
      </c>
      <c r="T14" s="3">
        <v>5</v>
      </c>
      <c r="U14" s="118" t="s">
        <v>1022</v>
      </c>
      <c r="V14" s="6">
        <f t="shared" si="3"/>
        <v>3.5</v>
      </c>
    </row>
    <row r="15" spans="1:22" ht="319" x14ac:dyDescent="0.35">
      <c r="A15" s="304"/>
      <c r="B15" s="193" t="s">
        <v>82</v>
      </c>
      <c r="C15" s="194" t="s">
        <v>22</v>
      </c>
      <c r="D15" s="190" t="s">
        <v>223</v>
      </c>
      <c r="E15" s="190" t="s">
        <v>182</v>
      </c>
      <c r="F15" s="3" t="s">
        <v>110</v>
      </c>
      <c r="G15" s="3" t="s">
        <v>99</v>
      </c>
      <c r="H15" s="3" t="s">
        <v>84</v>
      </c>
      <c r="I15" s="3" t="s">
        <v>55</v>
      </c>
      <c r="J15" s="3" t="s">
        <v>79</v>
      </c>
      <c r="K15" s="3" t="s">
        <v>87</v>
      </c>
      <c r="L15" s="3" t="s">
        <v>62</v>
      </c>
      <c r="M15" s="3">
        <v>3</v>
      </c>
      <c r="N15" s="3" t="s">
        <v>1050</v>
      </c>
      <c r="O15" s="3">
        <v>5</v>
      </c>
      <c r="P15" s="118" t="s">
        <v>1017</v>
      </c>
      <c r="Q15" s="3">
        <v>1</v>
      </c>
      <c r="R15" s="118" t="s">
        <v>1063</v>
      </c>
      <c r="S15" s="6">
        <f t="shared" si="2"/>
        <v>3</v>
      </c>
      <c r="T15" s="3">
        <v>2</v>
      </c>
      <c r="U15" s="118" t="s">
        <v>1066</v>
      </c>
      <c r="V15" s="6">
        <f t="shared" si="3"/>
        <v>2.5</v>
      </c>
    </row>
    <row r="16" spans="1:22" ht="348" x14ac:dyDescent="0.35">
      <c r="A16" s="304"/>
      <c r="B16" s="1" t="s">
        <v>82</v>
      </c>
      <c r="C16" s="1" t="s">
        <v>66</v>
      </c>
      <c r="D16" s="1" t="s">
        <v>228</v>
      </c>
      <c r="E16" s="1" t="s">
        <v>66</v>
      </c>
      <c r="F16" s="1" t="s">
        <v>1012</v>
      </c>
      <c r="G16" s="1" t="s">
        <v>1015</v>
      </c>
      <c r="H16" s="1" t="s">
        <v>84</v>
      </c>
      <c r="I16" s="1" t="s">
        <v>54</v>
      </c>
      <c r="J16" s="1" t="s">
        <v>78</v>
      </c>
      <c r="K16" s="1" t="s">
        <v>85</v>
      </c>
      <c r="L16" s="1" t="s">
        <v>62</v>
      </c>
      <c r="M16" s="1">
        <v>4</v>
      </c>
      <c r="N16" s="1" t="s">
        <v>1051</v>
      </c>
      <c r="O16" s="1">
        <v>4</v>
      </c>
      <c r="P16" s="195" t="s">
        <v>1018</v>
      </c>
      <c r="Q16" s="1" t="s">
        <v>56</v>
      </c>
      <c r="R16" s="195" t="s">
        <v>1019</v>
      </c>
      <c r="S16" s="7">
        <f t="shared" si="2"/>
        <v>4</v>
      </c>
      <c r="T16" s="1">
        <v>5</v>
      </c>
      <c r="U16" s="195" t="s">
        <v>1022</v>
      </c>
      <c r="V16" s="7">
        <f t="shared" si="3"/>
        <v>4.5</v>
      </c>
    </row>
    <row r="17" spans="1:22" x14ac:dyDescent="0.35">
      <c r="A17"/>
      <c r="B17" s="1"/>
      <c r="C17" s="1"/>
      <c r="D17" s="1"/>
      <c r="E17" s="1"/>
      <c r="F17" s="1"/>
      <c r="G17" s="1"/>
      <c r="H17" s="1"/>
      <c r="I17" s="1"/>
      <c r="J17" s="1"/>
      <c r="K17" s="1"/>
      <c r="L17" s="1"/>
      <c r="M17" s="1"/>
      <c r="N17" s="1"/>
      <c r="O17" s="1"/>
      <c r="P17" s="1"/>
      <c r="Q17" s="1"/>
      <c r="R17" s="1"/>
      <c r="S17" s="7" t="e">
        <f t="shared" ref="S17:S27" si="4">IF(I17="Positive",AVERAGE(M17,O17),AVERAGE(M17,O17,Q17))</f>
        <v>#DIV/0!</v>
      </c>
      <c r="T17" s="1"/>
      <c r="U17" s="1"/>
      <c r="V17" s="7" t="e">
        <f t="shared" ref="V17:V27" si="5">IF(L17="Yes",MAX(AVERAGE(S17,T17),S17),AVERAGE(S17,T17))</f>
        <v>#DIV/0!</v>
      </c>
    </row>
    <row r="18" spans="1:22" x14ac:dyDescent="0.35">
      <c r="A18"/>
      <c r="B18" s="1"/>
      <c r="C18" s="1"/>
      <c r="D18" s="1"/>
      <c r="E18" s="1"/>
      <c r="F18" s="1"/>
      <c r="G18" s="1"/>
      <c r="H18" s="1"/>
      <c r="I18" s="1"/>
      <c r="J18" s="1"/>
      <c r="K18" s="1"/>
      <c r="L18" s="1"/>
      <c r="M18" s="1"/>
      <c r="N18" s="1"/>
      <c r="O18" s="1"/>
      <c r="P18" s="1"/>
      <c r="Q18" s="1"/>
      <c r="R18" s="1"/>
      <c r="S18" s="7" t="e">
        <f t="shared" si="4"/>
        <v>#DIV/0!</v>
      </c>
      <c r="T18" s="1"/>
      <c r="U18" s="1"/>
      <c r="V18" s="7" t="e">
        <f t="shared" si="5"/>
        <v>#DIV/0!</v>
      </c>
    </row>
    <row r="19" spans="1:22" x14ac:dyDescent="0.35">
      <c r="A19"/>
      <c r="B19" s="1"/>
      <c r="C19" s="1"/>
      <c r="D19" s="1"/>
      <c r="E19" s="1"/>
      <c r="F19" s="1"/>
      <c r="G19" s="1"/>
      <c r="H19" s="1"/>
      <c r="I19" s="1"/>
      <c r="J19" s="1"/>
      <c r="K19" s="1"/>
      <c r="L19" s="1"/>
      <c r="M19" s="1"/>
      <c r="N19" s="1"/>
      <c r="O19" s="1"/>
      <c r="P19" s="1"/>
      <c r="Q19" s="1"/>
      <c r="R19" s="1"/>
      <c r="S19" s="7" t="e">
        <f t="shared" si="4"/>
        <v>#DIV/0!</v>
      </c>
      <c r="T19" s="1"/>
      <c r="U19" s="1"/>
      <c r="V19" s="7" t="e">
        <f t="shared" si="5"/>
        <v>#DIV/0!</v>
      </c>
    </row>
    <row r="20" spans="1:22" x14ac:dyDescent="0.35">
      <c r="A20"/>
      <c r="B20" s="1"/>
      <c r="C20" s="1"/>
      <c r="D20" s="1"/>
      <c r="E20" s="1"/>
      <c r="F20" s="1"/>
      <c r="G20" s="1"/>
      <c r="H20" s="1"/>
      <c r="I20" s="1"/>
      <c r="J20" s="1"/>
      <c r="K20" s="1"/>
      <c r="L20" s="1"/>
      <c r="M20" s="1"/>
      <c r="N20" s="1"/>
      <c r="O20" s="1"/>
      <c r="P20" s="1"/>
      <c r="Q20" s="1"/>
      <c r="R20" s="1"/>
      <c r="S20" s="7" t="e">
        <f t="shared" si="4"/>
        <v>#DIV/0!</v>
      </c>
      <c r="T20" s="1"/>
      <c r="U20" s="1"/>
      <c r="V20" s="7" t="e">
        <f t="shared" si="5"/>
        <v>#DIV/0!</v>
      </c>
    </row>
    <row r="21" spans="1:22" x14ac:dyDescent="0.35">
      <c r="A21"/>
      <c r="B21" s="1"/>
      <c r="C21" s="1"/>
      <c r="D21" s="1"/>
      <c r="E21" s="1"/>
      <c r="F21" s="1"/>
      <c r="G21" s="1"/>
      <c r="H21" s="1"/>
      <c r="I21" s="1"/>
      <c r="J21" s="1"/>
      <c r="K21" s="1"/>
      <c r="L21" s="1"/>
      <c r="M21" s="1"/>
      <c r="N21" s="1"/>
      <c r="O21" s="1"/>
      <c r="P21" s="1"/>
      <c r="Q21" s="1"/>
      <c r="R21" s="1"/>
      <c r="S21" s="7" t="e">
        <f t="shared" si="4"/>
        <v>#DIV/0!</v>
      </c>
      <c r="T21" s="1"/>
      <c r="U21" s="1"/>
      <c r="V21" s="7" t="e">
        <f t="shared" si="5"/>
        <v>#DIV/0!</v>
      </c>
    </row>
    <row r="22" spans="1:22" x14ac:dyDescent="0.35">
      <c r="A22"/>
      <c r="B22" s="1"/>
      <c r="C22" s="1"/>
      <c r="D22" s="1"/>
      <c r="E22" s="1"/>
      <c r="F22" s="1"/>
      <c r="G22" s="1"/>
      <c r="H22" s="1"/>
      <c r="I22" s="1"/>
      <c r="J22" s="1"/>
      <c r="K22" s="1"/>
      <c r="L22" s="1"/>
      <c r="M22" s="1"/>
      <c r="N22" s="1"/>
      <c r="O22" s="1"/>
      <c r="P22" s="1"/>
      <c r="Q22" s="1"/>
      <c r="R22" s="1"/>
      <c r="S22" s="7" t="e">
        <f t="shared" si="4"/>
        <v>#DIV/0!</v>
      </c>
      <c r="T22" s="1"/>
      <c r="U22" s="1"/>
      <c r="V22" s="7" t="e">
        <f t="shared" si="5"/>
        <v>#DIV/0!</v>
      </c>
    </row>
    <row r="23" spans="1:22" x14ac:dyDescent="0.35">
      <c r="A23"/>
      <c r="B23" s="1"/>
      <c r="C23" s="1"/>
      <c r="D23" s="1"/>
      <c r="E23" s="1"/>
      <c r="F23" s="1"/>
      <c r="G23" s="1"/>
      <c r="H23" s="1"/>
      <c r="I23" s="1"/>
      <c r="J23" s="1"/>
      <c r="K23" s="1"/>
      <c r="L23" s="1"/>
      <c r="M23" s="1"/>
      <c r="N23" s="1"/>
      <c r="O23" s="1"/>
      <c r="P23" s="1"/>
      <c r="Q23" s="1"/>
      <c r="R23" s="1"/>
      <c r="S23" s="7" t="e">
        <f t="shared" si="4"/>
        <v>#DIV/0!</v>
      </c>
      <c r="T23" s="1"/>
      <c r="U23" s="1"/>
      <c r="V23" s="7" t="e">
        <f t="shared" si="5"/>
        <v>#DIV/0!</v>
      </c>
    </row>
    <row r="24" spans="1:22" x14ac:dyDescent="0.35">
      <c r="A24"/>
      <c r="B24" s="1"/>
      <c r="C24" s="1"/>
      <c r="D24" s="1"/>
      <c r="E24" s="1"/>
      <c r="F24" s="1"/>
      <c r="G24" s="1"/>
      <c r="H24" s="1"/>
      <c r="I24" s="1"/>
      <c r="J24" s="1"/>
      <c r="K24" s="1"/>
      <c r="L24" s="1"/>
      <c r="M24" s="1"/>
      <c r="N24" s="1"/>
      <c r="O24" s="1"/>
      <c r="P24" s="1"/>
      <c r="Q24" s="1"/>
      <c r="R24" s="1"/>
      <c r="S24" s="7" t="e">
        <f t="shared" si="4"/>
        <v>#DIV/0!</v>
      </c>
      <c r="T24" s="1"/>
      <c r="U24" s="1"/>
      <c r="V24" s="7" t="e">
        <f t="shared" si="5"/>
        <v>#DIV/0!</v>
      </c>
    </row>
    <row r="25" spans="1:22" customFormat="1" x14ac:dyDescent="0.35">
      <c r="B25" s="1"/>
      <c r="C25" s="1"/>
      <c r="D25" s="1"/>
      <c r="E25" s="1"/>
      <c r="F25" s="1"/>
      <c r="G25" s="1"/>
      <c r="H25" s="1"/>
      <c r="I25" s="1"/>
      <c r="J25" s="1"/>
      <c r="K25" s="1"/>
      <c r="L25" s="1"/>
      <c r="M25" s="1"/>
      <c r="N25" s="1"/>
      <c r="O25" s="1"/>
      <c r="P25" s="1"/>
      <c r="Q25" s="1"/>
      <c r="R25" s="1"/>
      <c r="S25" s="7" t="e">
        <f t="shared" si="4"/>
        <v>#DIV/0!</v>
      </c>
      <c r="T25" s="1"/>
      <c r="U25" s="1"/>
      <c r="V25" s="7" t="e">
        <f t="shared" si="5"/>
        <v>#DIV/0!</v>
      </c>
    </row>
    <row r="26" spans="1:22" customFormat="1" x14ac:dyDescent="0.35">
      <c r="B26" s="1"/>
      <c r="C26" s="1"/>
      <c r="D26" s="1"/>
      <c r="E26" s="1"/>
      <c r="F26" s="1"/>
      <c r="G26" s="1"/>
      <c r="H26" s="1"/>
      <c r="I26" s="1"/>
      <c r="J26" s="1"/>
      <c r="K26" s="1"/>
      <c r="L26" s="1"/>
      <c r="M26" s="1"/>
      <c r="N26" s="1"/>
      <c r="O26" s="1"/>
      <c r="P26" s="1"/>
      <c r="Q26" s="1"/>
      <c r="R26" s="1"/>
      <c r="S26" s="7" t="e">
        <f t="shared" si="4"/>
        <v>#DIV/0!</v>
      </c>
      <c r="T26" s="1"/>
      <c r="U26" s="1"/>
      <c r="V26" s="7" t="e">
        <f t="shared" si="5"/>
        <v>#DIV/0!</v>
      </c>
    </row>
    <row r="27" spans="1:22" customFormat="1" x14ac:dyDescent="0.35">
      <c r="B27" s="1"/>
      <c r="C27" s="1"/>
      <c r="D27" s="1"/>
      <c r="E27" s="1"/>
      <c r="F27" s="190"/>
      <c r="G27" s="190"/>
      <c r="H27" s="190"/>
      <c r="I27" s="190"/>
      <c r="J27" s="190"/>
      <c r="K27" s="190"/>
      <c r="L27" s="190"/>
      <c r="M27" s="190"/>
      <c r="N27" s="190"/>
      <c r="O27" s="190"/>
      <c r="P27" s="190"/>
      <c r="Q27" s="190"/>
      <c r="R27" s="190"/>
      <c r="S27" s="191" t="e">
        <f t="shared" si="4"/>
        <v>#DIV/0!</v>
      </c>
      <c r="T27" s="190"/>
      <c r="U27" s="190"/>
      <c r="V27" s="191" t="e">
        <f t="shared" si="5"/>
        <v>#DIV/0!</v>
      </c>
    </row>
    <row r="28" spans="1:22" customFormat="1" x14ac:dyDescent="0.35">
      <c r="B28" s="1"/>
      <c r="C28" s="1"/>
      <c r="D28" s="1"/>
      <c r="E28" s="1"/>
      <c r="F28" s="1"/>
      <c r="G28" s="1"/>
      <c r="H28" s="1"/>
      <c r="I28" s="1"/>
      <c r="J28" s="1"/>
      <c r="K28" s="1"/>
      <c r="L28" s="1"/>
      <c r="M28" s="1"/>
      <c r="N28" s="1"/>
      <c r="O28" s="1"/>
      <c r="P28" s="1"/>
      <c r="Q28" s="1"/>
      <c r="R28" s="1"/>
      <c r="S28" s="7" t="e">
        <f t="shared" ref="S28:S68" si="6">IF(I28="Positive",AVERAGE(M28,O28),AVERAGE(M28,O28,Q28))</f>
        <v>#DIV/0!</v>
      </c>
      <c r="T28" s="1"/>
      <c r="U28" s="1"/>
      <c r="V28" s="7" t="e">
        <f t="shared" ref="V28:V68" si="7">IF(L28="Yes",MAX(AVERAGE(S28,T28),S28),AVERAGE(S28,T28))</f>
        <v>#DIV/0!</v>
      </c>
    </row>
    <row r="29" spans="1:22" customFormat="1" x14ac:dyDescent="0.35">
      <c r="B29" s="1"/>
      <c r="C29" s="1"/>
      <c r="D29" s="1"/>
      <c r="E29" s="1"/>
      <c r="F29" s="1"/>
      <c r="G29" s="1"/>
      <c r="H29" s="1"/>
      <c r="I29" s="1"/>
      <c r="J29" s="1"/>
      <c r="K29" s="1"/>
      <c r="L29" s="1"/>
      <c r="M29" s="1"/>
      <c r="N29" s="1"/>
      <c r="O29" s="1"/>
      <c r="P29" s="1"/>
      <c r="Q29" s="1"/>
      <c r="R29" s="1"/>
      <c r="S29" s="7" t="e">
        <f t="shared" si="6"/>
        <v>#DIV/0!</v>
      </c>
      <c r="T29" s="1"/>
      <c r="U29" s="1"/>
      <c r="V29" s="7" t="e">
        <f t="shared" si="7"/>
        <v>#DIV/0!</v>
      </c>
    </row>
    <row r="30" spans="1:22" customFormat="1" x14ac:dyDescent="0.35">
      <c r="B30" s="1"/>
      <c r="C30" s="1"/>
      <c r="D30" s="1"/>
      <c r="E30" s="1"/>
      <c r="F30" s="1"/>
      <c r="G30" s="1"/>
      <c r="H30" s="1"/>
      <c r="I30" s="1"/>
      <c r="J30" s="1"/>
      <c r="K30" s="1"/>
      <c r="L30" s="1"/>
      <c r="M30" s="1"/>
      <c r="N30" s="1"/>
      <c r="O30" s="1"/>
      <c r="P30" s="1"/>
      <c r="Q30" s="1"/>
      <c r="R30" s="1"/>
      <c r="S30" s="7" t="e">
        <f t="shared" si="6"/>
        <v>#DIV/0!</v>
      </c>
      <c r="T30" s="1"/>
      <c r="U30" s="1"/>
      <c r="V30" s="7" t="e">
        <f t="shared" si="7"/>
        <v>#DIV/0!</v>
      </c>
    </row>
    <row r="31" spans="1:22" customFormat="1" x14ac:dyDescent="0.35">
      <c r="B31" s="1"/>
      <c r="C31" s="1"/>
      <c r="D31" s="1"/>
      <c r="E31" s="1"/>
      <c r="F31" s="1"/>
      <c r="G31" s="1"/>
      <c r="H31" s="1"/>
      <c r="I31" s="1"/>
      <c r="J31" s="1"/>
      <c r="K31" s="1"/>
      <c r="L31" s="1"/>
      <c r="M31" s="1"/>
      <c r="N31" s="1"/>
      <c r="O31" s="1"/>
      <c r="P31" s="1"/>
      <c r="Q31" s="1"/>
      <c r="R31" s="1"/>
      <c r="S31" s="7" t="e">
        <f t="shared" si="6"/>
        <v>#DIV/0!</v>
      </c>
      <c r="T31" s="1"/>
      <c r="U31" s="1"/>
      <c r="V31" s="7" t="e">
        <f t="shared" si="7"/>
        <v>#DIV/0!</v>
      </c>
    </row>
    <row r="32" spans="1:22" customFormat="1" x14ac:dyDescent="0.35">
      <c r="B32" s="1"/>
      <c r="C32" s="1"/>
      <c r="D32" s="1"/>
      <c r="E32" s="1"/>
      <c r="F32" s="1"/>
      <c r="G32" s="1"/>
      <c r="H32" s="1"/>
      <c r="I32" s="1"/>
      <c r="J32" s="1"/>
      <c r="K32" s="1"/>
      <c r="L32" s="1"/>
      <c r="M32" s="1"/>
      <c r="N32" s="1"/>
      <c r="O32" s="1"/>
      <c r="P32" s="1"/>
      <c r="Q32" s="1"/>
      <c r="R32" s="1"/>
      <c r="S32" s="7" t="e">
        <f t="shared" si="6"/>
        <v>#DIV/0!</v>
      </c>
      <c r="T32" s="1"/>
      <c r="U32" s="1"/>
      <c r="V32" s="7" t="e">
        <f t="shared" si="7"/>
        <v>#DIV/0!</v>
      </c>
    </row>
    <row r="33" spans="2:22" customFormat="1" x14ac:dyDescent="0.35">
      <c r="B33" s="1"/>
      <c r="C33" s="1"/>
      <c r="D33" s="1"/>
      <c r="E33" s="1"/>
      <c r="F33" s="1"/>
      <c r="G33" s="1"/>
      <c r="H33" s="1"/>
      <c r="I33" s="1"/>
      <c r="J33" s="1"/>
      <c r="K33" s="1"/>
      <c r="L33" s="1"/>
      <c r="M33" s="1"/>
      <c r="N33" s="1"/>
      <c r="O33" s="1"/>
      <c r="P33" s="1"/>
      <c r="Q33" s="1"/>
      <c r="R33" s="1"/>
      <c r="S33" s="7" t="e">
        <f t="shared" si="6"/>
        <v>#DIV/0!</v>
      </c>
      <c r="T33" s="1"/>
      <c r="U33" s="1"/>
      <c r="V33" s="7" t="e">
        <f t="shared" si="7"/>
        <v>#DIV/0!</v>
      </c>
    </row>
    <row r="34" spans="2:22" customFormat="1" x14ac:dyDescent="0.35">
      <c r="B34" s="1"/>
      <c r="C34" s="1"/>
      <c r="D34" s="1"/>
      <c r="E34" s="1"/>
      <c r="F34" s="1"/>
      <c r="G34" s="1"/>
      <c r="H34" s="1"/>
      <c r="I34" s="1"/>
      <c r="J34" s="1"/>
      <c r="K34" s="1"/>
      <c r="L34" s="1"/>
      <c r="M34" s="1"/>
      <c r="N34" s="1"/>
      <c r="O34" s="1"/>
      <c r="P34" s="1"/>
      <c r="Q34" s="1"/>
      <c r="R34" s="1"/>
      <c r="S34" s="7" t="e">
        <f t="shared" si="6"/>
        <v>#DIV/0!</v>
      </c>
      <c r="T34" s="1"/>
      <c r="U34" s="1"/>
      <c r="V34" s="7" t="e">
        <f t="shared" si="7"/>
        <v>#DIV/0!</v>
      </c>
    </row>
    <row r="35" spans="2:22" customFormat="1" x14ac:dyDescent="0.35">
      <c r="B35" s="1"/>
      <c r="C35" s="1"/>
      <c r="D35" s="1"/>
      <c r="E35" s="1"/>
      <c r="F35" s="1"/>
      <c r="G35" s="1"/>
      <c r="H35" s="1"/>
      <c r="I35" s="1"/>
      <c r="J35" s="1"/>
      <c r="K35" s="1"/>
      <c r="L35" s="1"/>
      <c r="M35" s="1"/>
      <c r="N35" s="1"/>
      <c r="O35" s="1"/>
      <c r="P35" s="1"/>
      <c r="Q35" s="1"/>
      <c r="R35" s="1"/>
      <c r="S35" s="7" t="e">
        <f t="shared" si="6"/>
        <v>#DIV/0!</v>
      </c>
      <c r="T35" s="1"/>
      <c r="U35" s="1"/>
      <c r="V35" s="7" t="e">
        <f t="shared" si="7"/>
        <v>#DIV/0!</v>
      </c>
    </row>
    <row r="36" spans="2:22" customFormat="1" x14ac:dyDescent="0.35">
      <c r="B36" s="1"/>
      <c r="C36" s="1"/>
      <c r="D36" s="1"/>
      <c r="E36" s="1"/>
      <c r="F36" s="1"/>
      <c r="G36" s="1"/>
      <c r="H36" s="1"/>
      <c r="I36" s="1"/>
      <c r="J36" s="1"/>
      <c r="K36" s="1"/>
      <c r="L36" s="1"/>
      <c r="M36" s="1"/>
      <c r="N36" s="1"/>
      <c r="O36" s="1"/>
      <c r="P36" s="1"/>
      <c r="Q36" s="1"/>
      <c r="R36" s="1"/>
      <c r="S36" s="7" t="e">
        <f t="shared" si="6"/>
        <v>#DIV/0!</v>
      </c>
      <c r="T36" s="1"/>
      <c r="U36" s="1"/>
      <c r="V36" s="7" t="e">
        <f t="shared" si="7"/>
        <v>#DIV/0!</v>
      </c>
    </row>
    <row r="37" spans="2:22" customFormat="1" x14ac:dyDescent="0.35">
      <c r="B37" s="1"/>
      <c r="C37" s="1"/>
      <c r="D37" s="1"/>
      <c r="E37" s="1"/>
      <c r="F37" s="1"/>
      <c r="G37" s="1"/>
      <c r="H37" s="1"/>
      <c r="I37" s="1"/>
      <c r="J37" s="1"/>
      <c r="K37" s="1"/>
      <c r="L37" s="1"/>
      <c r="M37" s="1"/>
      <c r="N37" s="1"/>
      <c r="O37" s="1"/>
      <c r="P37" s="1"/>
      <c r="Q37" s="1"/>
      <c r="R37" s="1"/>
      <c r="S37" s="7" t="e">
        <f t="shared" si="6"/>
        <v>#DIV/0!</v>
      </c>
      <c r="T37" s="1"/>
      <c r="U37" s="1"/>
      <c r="V37" s="7" t="e">
        <f t="shared" si="7"/>
        <v>#DIV/0!</v>
      </c>
    </row>
    <row r="38" spans="2:22" customFormat="1" x14ac:dyDescent="0.35">
      <c r="B38" s="1"/>
      <c r="C38" s="1"/>
      <c r="D38" s="1"/>
      <c r="E38" s="1"/>
      <c r="F38" s="1"/>
      <c r="G38" s="1"/>
      <c r="H38" s="1"/>
      <c r="I38" s="1"/>
      <c r="J38" s="1"/>
      <c r="K38" s="1"/>
      <c r="L38" s="1"/>
      <c r="M38" s="1"/>
      <c r="N38" s="1"/>
      <c r="O38" s="1"/>
      <c r="P38" s="1"/>
      <c r="Q38" s="1"/>
      <c r="R38" s="1"/>
      <c r="S38" s="7" t="e">
        <f t="shared" si="6"/>
        <v>#DIV/0!</v>
      </c>
      <c r="T38" s="1"/>
      <c r="U38" s="1"/>
      <c r="V38" s="7" t="e">
        <f t="shared" si="7"/>
        <v>#DIV/0!</v>
      </c>
    </row>
    <row r="39" spans="2:22" customFormat="1" x14ac:dyDescent="0.35">
      <c r="B39" s="1"/>
      <c r="C39" s="1"/>
      <c r="D39" s="1"/>
      <c r="E39" s="1"/>
      <c r="F39" s="1"/>
      <c r="G39" s="1"/>
      <c r="H39" s="1"/>
      <c r="I39" s="1"/>
      <c r="J39" s="1"/>
      <c r="K39" s="1"/>
      <c r="L39" s="1"/>
      <c r="M39" s="1"/>
      <c r="N39" s="1"/>
      <c r="O39" s="1"/>
      <c r="P39" s="1"/>
      <c r="Q39" s="1"/>
      <c r="R39" s="1"/>
      <c r="S39" s="7" t="e">
        <f t="shared" si="6"/>
        <v>#DIV/0!</v>
      </c>
      <c r="T39" s="1"/>
      <c r="U39" s="1"/>
      <c r="V39" s="7" t="e">
        <f t="shared" si="7"/>
        <v>#DIV/0!</v>
      </c>
    </row>
    <row r="40" spans="2:22" customFormat="1" x14ac:dyDescent="0.35">
      <c r="B40" s="1"/>
      <c r="C40" s="1"/>
      <c r="D40" s="1"/>
      <c r="E40" s="1"/>
      <c r="F40" s="1"/>
      <c r="G40" s="1"/>
      <c r="H40" s="1"/>
      <c r="I40" s="1"/>
      <c r="J40" s="1"/>
      <c r="K40" s="1"/>
      <c r="L40" s="1"/>
      <c r="M40" s="1"/>
      <c r="N40" s="1"/>
      <c r="O40" s="1"/>
      <c r="P40" s="1"/>
      <c r="Q40" s="1"/>
      <c r="R40" s="1"/>
      <c r="S40" s="7" t="e">
        <f t="shared" si="6"/>
        <v>#DIV/0!</v>
      </c>
      <c r="T40" s="1"/>
      <c r="U40" s="1"/>
      <c r="V40" s="7" t="e">
        <f t="shared" si="7"/>
        <v>#DIV/0!</v>
      </c>
    </row>
    <row r="41" spans="2:22" customFormat="1" x14ac:dyDescent="0.35">
      <c r="B41" s="1"/>
      <c r="C41" s="1"/>
      <c r="D41" s="1"/>
      <c r="E41" s="1"/>
      <c r="F41" s="1"/>
      <c r="G41" s="1"/>
      <c r="H41" s="1"/>
      <c r="I41" s="1"/>
      <c r="J41" s="1"/>
      <c r="K41" s="1"/>
      <c r="L41" s="1"/>
      <c r="M41" s="1"/>
      <c r="N41" s="1"/>
      <c r="O41" s="1"/>
      <c r="P41" s="1"/>
      <c r="Q41" s="1"/>
      <c r="R41" s="1"/>
      <c r="S41" s="7" t="e">
        <f t="shared" si="6"/>
        <v>#DIV/0!</v>
      </c>
      <c r="T41" s="1"/>
      <c r="U41" s="1"/>
      <c r="V41" s="7" t="e">
        <f t="shared" si="7"/>
        <v>#DIV/0!</v>
      </c>
    </row>
    <row r="42" spans="2:22" customFormat="1" x14ac:dyDescent="0.35">
      <c r="B42" s="1"/>
      <c r="C42" s="1"/>
      <c r="D42" s="1"/>
      <c r="E42" s="1"/>
      <c r="F42" s="1"/>
      <c r="G42" s="1"/>
      <c r="H42" s="1"/>
      <c r="I42" s="1"/>
      <c r="J42" s="1"/>
      <c r="K42" s="1"/>
      <c r="L42" s="1"/>
      <c r="M42" s="1"/>
      <c r="N42" s="1"/>
      <c r="O42" s="1"/>
      <c r="P42" s="1"/>
      <c r="Q42" s="1"/>
      <c r="R42" s="1"/>
      <c r="S42" s="7" t="e">
        <f t="shared" si="6"/>
        <v>#DIV/0!</v>
      </c>
      <c r="T42" s="1"/>
      <c r="U42" s="1"/>
      <c r="V42" s="7" t="e">
        <f t="shared" si="7"/>
        <v>#DIV/0!</v>
      </c>
    </row>
    <row r="43" spans="2:22" customFormat="1" x14ac:dyDescent="0.35">
      <c r="B43" s="1"/>
      <c r="C43" s="1"/>
      <c r="D43" s="1"/>
      <c r="E43" s="1"/>
      <c r="F43" s="1"/>
      <c r="G43" s="1"/>
      <c r="H43" s="1"/>
      <c r="I43" s="1"/>
      <c r="J43" s="1"/>
      <c r="K43" s="1"/>
      <c r="L43" s="1"/>
      <c r="M43" s="1"/>
      <c r="N43" s="1"/>
      <c r="O43" s="1"/>
      <c r="P43" s="1"/>
      <c r="Q43" s="1"/>
      <c r="R43" s="1"/>
      <c r="S43" s="7" t="e">
        <f t="shared" si="6"/>
        <v>#DIV/0!</v>
      </c>
      <c r="T43" s="1"/>
      <c r="U43" s="1"/>
      <c r="V43" s="7" t="e">
        <f t="shared" si="7"/>
        <v>#DIV/0!</v>
      </c>
    </row>
    <row r="44" spans="2:22" customFormat="1" x14ac:dyDescent="0.35">
      <c r="B44" s="1"/>
      <c r="C44" s="1"/>
      <c r="D44" s="1"/>
      <c r="E44" s="1"/>
      <c r="F44" s="1"/>
      <c r="G44" s="1"/>
      <c r="H44" s="1"/>
      <c r="I44" s="1"/>
      <c r="J44" s="1"/>
      <c r="K44" s="1"/>
      <c r="L44" s="1"/>
      <c r="M44" s="1"/>
      <c r="N44" s="1"/>
      <c r="O44" s="1"/>
      <c r="P44" s="1"/>
      <c r="Q44" s="1"/>
      <c r="R44" s="1"/>
      <c r="S44" s="7" t="e">
        <f t="shared" si="6"/>
        <v>#DIV/0!</v>
      </c>
      <c r="T44" s="1"/>
      <c r="U44" s="1"/>
      <c r="V44" s="7" t="e">
        <f t="shared" si="7"/>
        <v>#DIV/0!</v>
      </c>
    </row>
    <row r="45" spans="2:22" customFormat="1" x14ac:dyDescent="0.35">
      <c r="B45" s="1"/>
      <c r="C45" s="1"/>
      <c r="D45" s="1"/>
      <c r="E45" s="1"/>
      <c r="F45" s="1"/>
      <c r="G45" s="1"/>
      <c r="H45" s="1"/>
      <c r="I45" s="1"/>
      <c r="J45" s="1"/>
      <c r="K45" s="1"/>
      <c r="L45" s="1"/>
      <c r="M45" s="1"/>
      <c r="N45" s="1"/>
      <c r="O45" s="1"/>
      <c r="P45" s="1"/>
      <c r="Q45" s="1"/>
      <c r="R45" s="1"/>
      <c r="S45" s="7" t="e">
        <f t="shared" si="6"/>
        <v>#DIV/0!</v>
      </c>
      <c r="T45" s="1"/>
      <c r="U45" s="1"/>
      <c r="V45" s="7" t="e">
        <f t="shared" si="7"/>
        <v>#DIV/0!</v>
      </c>
    </row>
    <row r="46" spans="2:22" customFormat="1" x14ac:dyDescent="0.35">
      <c r="B46" s="1"/>
      <c r="C46" s="1"/>
      <c r="D46" s="1"/>
      <c r="E46" s="1"/>
      <c r="F46" s="1"/>
      <c r="G46" s="1"/>
      <c r="H46" s="1"/>
      <c r="I46" s="1"/>
      <c r="J46" s="1"/>
      <c r="K46" s="1"/>
      <c r="L46" s="1"/>
      <c r="M46" s="1"/>
      <c r="N46" s="1"/>
      <c r="O46" s="1"/>
      <c r="P46" s="1"/>
      <c r="Q46" s="1"/>
      <c r="R46" s="1"/>
      <c r="S46" s="7" t="e">
        <f t="shared" si="6"/>
        <v>#DIV/0!</v>
      </c>
      <c r="T46" s="1"/>
      <c r="U46" s="1"/>
      <c r="V46" s="7" t="e">
        <f t="shared" si="7"/>
        <v>#DIV/0!</v>
      </c>
    </row>
    <row r="47" spans="2:22" customFormat="1" x14ac:dyDescent="0.35">
      <c r="B47" s="1"/>
      <c r="C47" s="1"/>
      <c r="D47" s="1"/>
      <c r="E47" s="1"/>
      <c r="F47" s="1"/>
      <c r="G47" s="1"/>
      <c r="H47" s="1"/>
      <c r="I47" s="1"/>
      <c r="J47" s="1"/>
      <c r="K47" s="1"/>
      <c r="L47" s="1"/>
      <c r="M47" s="1"/>
      <c r="N47" s="1"/>
      <c r="O47" s="1"/>
      <c r="P47" s="1"/>
      <c r="Q47" s="1"/>
      <c r="R47" s="1"/>
      <c r="S47" s="7" t="e">
        <f t="shared" si="6"/>
        <v>#DIV/0!</v>
      </c>
      <c r="T47" s="1"/>
      <c r="U47" s="1"/>
      <c r="V47" s="7" t="e">
        <f t="shared" si="7"/>
        <v>#DIV/0!</v>
      </c>
    </row>
    <row r="48" spans="2:22" customFormat="1" x14ac:dyDescent="0.35">
      <c r="B48" s="1"/>
      <c r="C48" s="1"/>
      <c r="D48" s="1"/>
      <c r="E48" s="1"/>
      <c r="F48" s="1"/>
      <c r="G48" s="1"/>
      <c r="H48" s="1"/>
      <c r="I48" s="1"/>
      <c r="J48" s="1"/>
      <c r="K48" s="1"/>
      <c r="L48" s="1"/>
      <c r="M48" s="1"/>
      <c r="N48" s="1"/>
      <c r="O48" s="1"/>
      <c r="P48" s="1"/>
      <c r="Q48" s="1"/>
      <c r="R48" s="1"/>
      <c r="S48" s="7" t="e">
        <f t="shared" si="6"/>
        <v>#DIV/0!</v>
      </c>
      <c r="T48" s="1"/>
      <c r="U48" s="1"/>
      <c r="V48" s="7" t="e">
        <f t="shared" si="7"/>
        <v>#DIV/0!</v>
      </c>
    </row>
    <row r="49" spans="2:22" customFormat="1" x14ac:dyDescent="0.35">
      <c r="B49" s="1"/>
      <c r="C49" s="1"/>
      <c r="D49" s="1"/>
      <c r="E49" s="1"/>
      <c r="F49" s="1"/>
      <c r="G49" s="1"/>
      <c r="H49" s="1"/>
      <c r="I49" s="1"/>
      <c r="J49" s="1"/>
      <c r="K49" s="1"/>
      <c r="L49" s="1"/>
      <c r="M49" s="1"/>
      <c r="N49" s="1"/>
      <c r="O49" s="1"/>
      <c r="P49" s="1"/>
      <c r="Q49" s="1"/>
      <c r="R49" s="1"/>
      <c r="S49" s="7" t="e">
        <f t="shared" si="6"/>
        <v>#DIV/0!</v>
      </c>
      <c r="T49" s="1"/>
      <c r="U49" s="1"/>
      <c r="V49" s="7" t="e">
        <f t="shared" si="7"/>
        <v>#DIV/0!</v>
      </c>
    </row>
    <row r="50" spans="2:22" customFormat="1" x14ac:dyDescent="0.35">
      <c r="B50" s="1"/>
      <c r="C50" s="1"/>
      <c r="D50" s="1"/>
      <c r="E50" s="1"/>
      <c r="F50" s="1"/>
      <c r="G50" s="1"/>
      <c r="H50" s="1"/>
      <c r="I50" s="1"/>
      <c r="J50" s="1"/>
      <c r="K50" s="1"/>
      <c r="L50" s="1"/>
      <c r="M50" s="1"/>
      <c r="N50" s="1"/>
      <c r="O50" s="1"/>
      <c r="P50" s="1"/>
      <c r="Q50" s="1"/>
      <c r="R50" s="1"/>
      <c r="S50" s="7" t="e">
        <f t="shared" si="6"/>
        <v>#DIV/0!</v>
      </c>
      <c r="T50" s="1"/>
      <c r="U50" s="1"/>
      <c r="V50" s="7" t="e">
        <f t="shared" si="7"/>
        <v>#DIV/0!</v>
      </c>
    </row>
    <row r="51" spans="2:22" customFormat="1" x14ac:dyDescent="0.35">
      <c r="B51" s="1"/>
      <c r="C51" s="1"/>
      <c r="D51" s="1"/>
      <c r="E51" s="1"/>
      <c r="F51" s="1"/>
      <c r="G51" s="1"/>
      <c r="H51" s="1"/>
      <c r="I51" s="1"/>
      <c r="J51" s="1"/>
      <c r="K51" s="1"/>
      <c r="L51" s="1"/>
      <c r="M51" s="1"/>
      <c r="N51" s="1"/>
      <c r="O51" s="1"/>
      <c r="P51" s="1"/>
      <c r="Q51" s="1"/>
      <c r="R51" s="1"/>
      <c r="S51" s="7" t="e">
        <f t="shared" si="6"/>
        <v>#DIV/0!</v>
      </c>
      <c r="T51" s="1"/>
      <c r="U51" s="1"/>
      <c r="V51" s="7" t="e">
        <f t="shared" si="7"/>
        <v>#DIV/0!</v>
      </c>
    </row>
    <row r="52" spans="2:22" customFormat="1" x14ac:dyDescent="0.35">
      <c r="B52" s="1"/>
      <c r="C52" s="1"/>
      <c r="D52" s="1"/>
      <c r="E52" s="1"/>
      <c r="F52" s="1"/>
      <c r="G52" s="1"/>
      <c r="H52" s="1"/>
      <c r="I52" s="1"/>
      <c r="J52" s="1"/>
      <c r="K52" s="1"/>
      <c r="L52" s="1"/>
      <c r="M52" s="1"/>
      <c r="N52" s="1"/>
      <c r="O52" s="1"/>
      <c r="P52" s="1"/>
      <c r="Q52" s="1"/>
      <c r="R52" s="1"/>
      <c r="S52" s="7" t="e">
        <f t="shared" si="6"/>
        <v>#DIV/0!</v>
      </c>
      <c r="T52" s="1"/>
      <c r="U52" s="1"/>
      <c r="V52" s="7" t="e">
        <f t="shared" si="7"/>
        <v>#DIV/0!</v>
      </c>
    </row>
    <row r="53" spans="2:22" customFormat="1" x14ac:dyDescent="0.35">
      <c r="B53" s="1"/>
      <c r="C53" s="1"/>
      <c r="D53" s="1"/>
      <c r="E53" s="1"/>
      <c r="F53" s="1"/>
      <c r="G53" s="1"/>
      <c r="H53" s="1"/>
      <c r="I53" s="1"/>
      <c r="J53" s="1"/>
      <c r="K53" s="1"/>
      <c r="L53" s="1"/>
      <c r="M53" s="1"/>
      <c r="N53" s="1"/>
      <c r="O53" s="1"/>
      <c r="P53" s="1"/>
      <c r="Q53" s="1"/>
      <c r="R53" s="1"/>
      <c r="S53" s="7" t="e">
        <f t="shared" si="6"/>
        <v>#DIV/0!</v>
      </c>
      <c r="T53" s="1"/>
      <c r="U53" s="1"/>
      <c r="V53" s="7" t="e">
        <f t="shared" si="7"/>
        <v>#DIV/0!</v>
      </c>
    </row>
    <row r="54" spans="2:22" customFormat="1" x14ac:dyDescent="0.35">
      <c r="B54" s="1"/>
      <c r="C54" s="1"/>
      <c r="D54" s="1"/>
      <c r="E54" s="1"/>
      <c r="F54" s="1"/>
      <c r="G54" s="1"/>
      <c r="H54" s="1"/>
      <c r="I54" s="1"/>
      <c r="J54" s="1"/>
      <c r="K54" s="1"/>
      <c r="L54" s="1"/>
      <c r="M54" s="1"/>
      <c r="N54" s="1"/>
      <c r="O54" s="1"/>
      <c r="P54" s="1"/>
      <c r="Q54" s="1"/>
      <c r="R54" s="1"/>
      <c r="S54" s="7" t="e">
        <f t="shared" si="6"/>
        <v>#DIV/0!</v>
      </c>
      <c r="T54" s="1"/>
      <c r="U54" s="1"/>
      <c r="V54" s="7" t="e">
        <f t="shared" si="7"/>
        <v>#DIV/0!</v>
      </c>
    </row>
    <row r="55" spans="2:22" customFormat="1" x14ac:dyDescent="0.35">
      <c r="B55" s="1"/>
      <c r="C55" s="1"/>
      <c r="D55" s="1"/>
      <c r="E55" s="1"/>
      <c r="F55" s="1"/>
      <c r="G55" s="1"/>
      <c r="H55" s="1"/>
      <c r="I55" s="1"/>
      <c r="J55" s="1"/>
      <c r="K55" s="1"/>
      <c r="L55" s="1"/>
      <c r="M55" s="1"/>
      <c r="N55" s="1"/>
      <c r="O55" s="1"/>
      <c r="P55" s="1"/>
      <c r="Q55" s="1"/>
      <c r="R55" s="1"/>
      <c r="S55" s="7" t="e">
        <f t="shared" si="6"/>
        <v>#DIV/0!</v>
      </c>
      <c r="T55" s="1"/>
      <c r="U55" s="1"/>
      <c r="V55" s="7" t="e">
        <f t="shared" si="7"/>
        <v>#DIV/0!</v>
      </c>
    </row>
    <row r="56" spans="2:22" customFormat="1" x14ac:dyDescent="0.35">
      <c r="B56" s="1"/>
      <c r="C56" s="1"/>
      <c r="D56" s="1"/>
      <c r="E56" s="1"/>
      <c r="F56" s="1"/>
      <c r="G56" s="1"/>
      <c r="H56" s="1"/>
      <c r="I56" s="1"/>
      <c r="J56" s="1"/>
      <c r="K56" s="1"/>
      <c r="L56" s="1"/>
      <c r="M56" s="1"/>
      <c r="N56" s="1"/>
      <c r="O56" s="1"/>
      <c r="P56" s="1"/>
      <c r="Q56" s="1"/>
      <c r="R56" s="1"/>
      <c r="S56" s="7" t="e">
        <f t="shared" si="6"/>
        <v>#DIV/0!</v>
      </c>
      <c r="T56" s="1"/>
      <c r="U56" s="1"/>
      <c r="V56" s="7" t="e">
        <f t="shared" si="7"/>
        <v>#DIV/0!</v>
      </c>
    </row>
    <row r="57" spans="2:22" customFormat="1" x14ac:dyDescent="0.35">
      <c r="B57" s="1"/>
      <c r="C57" s="1"/>
      <c r="D57" s="1"/>
      <c r="E57" s="1"/>
      <c r="F57" s="1"/>
      <c r="G57" s="1"/>
      <c r="H57" s="1"/>
      <c r="I57" s="1"/>
      <c r="J57" s="1"/>
      <c r="K57" s="1"/>
      <c r="L57" s="1"/>
      <c r="M57" s="1"/>
      <c r="N57" s="1"/>
      <c r="O57" s="1"/>
      <c r="P57" s="1"/>
      <c r="Q57" s="1"/>
      <c r="R57" s="1"/>
      <c r="S57" s="7" t="e">
        <f t="shared" si="6"/>
        <v>#DIV/0!</v>
      </c>
      <c r="T57" s="1"/>
      <c r="U57" s="1"/>
      <c r="V57" s="7" t="e">
        <f t="shared" si="7"/>
        <v>#DIV/0!</v>
      </c>
    </row>
    <row r="58" spans="2:22" customFormat="1" x14ac:dyDescent="0.35">
      <c r="B58" s="1"/>
      <c r="C58" s="1"/>
      <c r="D58" s="1"/>
      <c r="E58" s="1"/>
      <c r="F58" s="1"/>
      <c r="G58" s="1"/>
      <c r="H58" s="1"/>
      <c r="I58" s="1"/>
      <c r="J58" s="1"/>
      <c r="K58" s="1"/>
      <c r="L58" s="1"/>
      <c r="M58" s="1"/>
      <c r="N58" s="1"/>
      <c r="O58" s="1"/>
      <c r="P58" s="1"/>
      <c r="Q58" s="1"/>
      <c r="R58" s="1"/>
      <c r="S58" s="7" t="e">
        <f t="shared" si="6"/>
        <v>#DIV/0!</v>
      </c>
      <c r="T58" s="1"/>
      <c r="U58" s="1"/>
      <c r="V58" s="7" t="e">
        <f t="shared" si="7"/>
        <v>#DIV/0!</v>
      </c>
    </row>
    <row r="59" spans="2:22" customFormat="1" x14ac:dyDescent="0.35">
      <c r="B59" s="1"/>
      <c r="C59" s="1"/>
      <c r="D59" s="1"/>
      <c r="E59" s="1"/>
      <c r="F59" s="1"/>
      <c r="G59" s="1"/>
      <c r="H59" s="1"/>
      <c r="I59" s="1"/>
      <c r="J59" s="1"/>
      <c r="K59" s="1"/>
      <c r="L59" s="1"/>
      <c r="M59" s="1"/>
      <c r="N59" s="1"/>
      <c r="O59" s="1"/>
      <c r="P59" s="1"/>
      <c r="Q59" s="1"/>
      <c r="R59" s="1"/>
      <c r="S59" s="7" t="e">
        <f t="shared" si="6"/>
        <v>#DIV/0!</v>
      </c>
      <c r="T59" s="1"/>
      <c r="U59" s="1"/>
      <c r="V59" s="7" t="e">
        <f t="shared" si="7"/>
        <v>#DIV/0!</v>
      </c>
    </row>
    <row r="60" spans="2:22" customFormat="1" x14ac:dyDescent="0.35">
      <c r="B60" s="1"/>
      <c r="C60" s="1"/>
      <c r="D60" s="1"/>
      <c r="E60" s="1"/>
      <c r="F60" s="1"/>
      <c r="G60" s="1"/>
      <c r="H60" s="1"/>
      <c r="I60" s="1"/>
      <c r="J60" s="1"/>
      <c r="K60" s="1"/>
      <c r="L60" s="1"/>
      <c r="M60" s="1"/>
      <c r="N60" s="1"/>
      <c r="O60" s="1"/>
      <c r="P60" s="1"/>
      <c r="Q60" s="1"/>
      <c r="R60" s="1"/>
      <c r="S60" s="7" t="e">
        <f t="shared" si="6"/>
        <v>#DIV/0!</v>
      </c>
      <c r="T60" s="1"/>
      <c r="U60" s="1"/>
      <c r="V60" s="7" t="e">
        <f t="shared" si="7"/>
        <v>#DIV/0!</v>
      </c>
    </row>
    <row r="61" spans="2:22" customFormat="1" x14ac:dyDescent="0.35">
      <c r="B61" s="1"/>
      <c r="C61" s="1"/>
      <c r="D61" s="1"/>
      <c r="E61" s="1"/>
      <c r="F61" s="1"/>
      <c r="G61" s="1"/>
      <c r="H61" s="1"/>
      <c r="I61" s="1"/>
      <c r="J61" s="1"/>
      <c r="K61" s="1"/>
      <c r="L61" s="1"/>
      <c r="M61" s="1"/>
      <c r="N61" s="1"/>
      <c r="O61" s="1"/>
      <c r="P61" s="1"/>
      <c r="Q61" s="1"/>
      <c r="R61" s="1"/>
      <c r="S61" s="7" t="e">
        <f t="shared" si="6"/>
        <v>#DIV/0!</v>
      </c>
      <c r="T61" s="1"/>
      <c r="U61" s="1"/>
      <c r="V61" s="7" t="e">
        <f t="shared" si="7"/>
        <v>#DIV/0!</v>
      </c>
    </row>
    <row r="62" spans="2:22" customFormat="1" x14ac:dyDescent="0.35">
      <c r="B62" s="1"/>
      <c r="C62" s="1"/>
      <c r="D62" s="1"/>
      <c r="E62" s="1"/>
      <c r="F62" s="1"/>
      <c r="G62" s="1"/>
      <c r="H62" s="1"/>
      <c r="I62" s="1"/>
      <c r="J62" s="1"/>
      <c r="K62" s="1"/>
      <c r="L62" s="1"/>
      <c r="M62" s="1"/>
      <c r="N62" s="1"/>
      <c r="O62" s="1"/>
      <c r="P62" s="1"/>
      <c r="Q62" s="1"/>
      <c r="R62" s="1"/>
      <c r="S62" s="7" t="e">
        <f t="shared" si="6"/>
        <v>#DIV/0!</v>
      </c>
      <c r="T62" s="1"/>
      <c r="U62" s="1"/>
      <c r="V62" s="7" t="e">
        <f t="shared" si="7"/>
        <v>#DIV/0!</v>
      </c>
    </row>
    <row r="63" spans="2:22" customFormat="1" x14ac:dyDescent="0.35">
      <c r="B63" s="1"/>
      <c r="C63" s="1"/>
      <c r="D63" s="1"/>
      <c r="E63" s="1"/>
      <c r="F63" s="1"/>
      <c r="G63" s="1"/>
      <c r="H63" s="1"/>
      <c r="I63" s="1"/>
      <c r="J63" s="1"/>
      <c r="K63" s="1"/>
      <c r="L63" s="1"/>
      <c r="M63" s="1"/>
      <c r="N63" s="1"/>
      <c r="O63" s="1"/>
      <c r="P63" s="1"/>
      <c r="Q63" s="1"/>
      <c r="R63" s="1"/>
      <c r="S63" s="7" t="e">
        <f t="shared" si="6"/>
        <v>#DIV/0!</v>
      </c>
      <c r="T63" s="1"/>
      <c r="U63" s="1"/>
      <c r="V63" s="7" t="e">
        <f t="shared" si="7"/>
        <v>#DIV/0!</v>
      </c>
    </row>
    <row r="64" spans="2:22" customFormat="1" x14ac:dyDescent="0.35">
      <c r="B64" s="1"/>
      <c r="C64" s="1"/>
      <c r="D64" s="1"/>
      <c r="E64" s="1"/>
      <c r="F64" s="1"/>
      <c r="G64" s="1"/>
      <c r="H64" s="1"/>
      <c r="I64" s="1"/>
      <c r="J64" s="1"/>
      <c r="K64" s="1"/>
      <c r="L64" s="1"/>
      <c r="M64" s="1"/>
      <c r="N64" s="1"/>
      <c r="O64" s="1"/>
      <c r="P64" s="1"/>
      <c r="Q64" s="1"/>
      <c r="R64" s="1"/>
      <c r="S64" s="7" t="e">
        <f t="shared" si="6"/>
        <v>#DIV/0!</v>
      </c>
      <c r="T64" s="1"/>
      <c r="U64" s="1"/>
      <c r="V64" s="7" t="e">
        <f t="shared" si="7"/>
        <v>#DIV/0!</v>
      </c>
    </row>
    <row r="65" spans="2:22" customFormat="1" x14ac:dyDescent="0.35">
      <c r="B65" s="1"/>
      <c r="C65" s="1"/>
      <c r="D65" s="1"/>
      <c r="E65" s="1"/>
      <c r="F65" s="1"/>
      <c r="G65" s="1"/>
      <c r="H65" s="1"/>
      <c r="I65" s="1"/>
      <c r="J65" s="1"/>
      <c r="K65" s="1"/>
      <c r="L65" s="1"/>
      <c r="M65" s="1"/>
      <c r="N65" s="1"/>
      <c r="O65" s="1"/>
      <c r="P65" s="1"/>
      <c r="Q65" s="1"/>
      <c r="R65" s="1"/>
      <c r="S65" s="7" t="e">
        <f t="shared" si="6"/>
        <v>#DIV/0!</v>
      </c>
      <c r="T65" s="1"/>
      <c r="U65" s="1"/>
      <c r="V65" s="7" t="e">
        <f t="shared" si="7"/>
        <v>#DIV/0!</v>
      </c>
    </row>
    <row r="66" spans="2:22" customFormat="1" x14ac:dyDescent="0.35">
      <c r="B66" s="1"/>
      <c r="C66" s="1"/>
      <c r="D66" s="1"/>
      <c r="E66" s="1"/>
      <c r="F66" s="1"/>
      <c r="G66" s="1"/>
      <c r="H66" s="1"/>
      <c r="I66" s="1"/>
      <c r="J66" s="1"/>
      <c r="K66" s="1"/>
      <c r="L66" s="1"/>
      <c r="M66" s="1"/>
      <c r="N66" s="1"/>
      <c r="O66" s="1"/>
      <c r="P66" s="1"/>
      <c r="Q66" s="1"/>
      <c r="R66" s="1"/>
      <c r="S66" s="7" t="e">
        <f t="shared" si="6"/>
        <v>#DIV/0!</v>
      </c>
      <c r="T66" s="1"/>
      <c r="U66" s="1"/>
      <c r="V66" s="7" t="e">
        <f>IF(L66="Yes",MAX(AVERAGE(S66,T66),S66),AVERAGE(S66,T66))</f>
        <v>#DIV/0!</v>
      </c>
    </row>
    <row r="67" spans="2:22" customFormat="1" x14ac:dyDescent="0.35">
      <c r="B67" s="1"/>
      <c r="C67" s="1"/>
      <c r="D67" s="1"/>
      <c r="E67" s="1"/>
      <c r="F67" s="1"/>
      <c r="G67" s="1"/>
      <c r="H67" s="1"/>
      <c r="I67" s="1"/>
      <c r="J67" s="1"/>
      <c r="K67" s="1"/>
      <c r="L67" s="1"/>
      <c r="M67" s="1"/>
      <c r="N67" s="1"/>
      <c r="O67" s="1"/>
      <c r="P67" s="1"/>
      <c r="Q67" s="1"/>
      <c r="R67" s="1"/>
      <c r="S67" s="7" t="e">
        <f t="shared" si="6"/>
        <v>#DIV/0!</v>
      </c>
      <c r="T67" s="1"/>
      <c r="U67" s="1"/>
      <c r="V67" s="7" t="e">
        <f t="shared" si="7"/>
        <v>#DIV/0!</v>
      </c>
    </row>
    <row r="68" spans="2:22" customFormat="1" x14ac:dyDescent="0.35">
      <c r="B68" s="1"/>
      <c r="C68" s="1"/>
      <c r="D68" s="1"/>
      <c r="E68" s="1"/>
      <c r="F68" s="1"/>
      <c r="G68" s="1"/>
      <c r="H68" s="1"/>
      <c r="I68" s="1"/>
      <c r="J68" s="1"/>
      <c r="K68" s="1"/>
      <c r="L68" s="1"/>
      <c r="M68" s="1"/>
      <c r="N68" s="1"/>
      <c r="O68" s="1"/>
      <c r="P68" s="1"/>
      <c r="Q68" s="1"/>
      <c r="R68" s="1"/>
      <c r="S68" s="7" t="e">
        <f t="shared" si="6"/>
        <v>#DIV/0!</v>
      </c>
      <c r="T68" s="1"/>
      <c r="U68" s="1"/>
      <c r="V68" s="7" t="e">
        <f t="shared" si="7"/>
        <v>#DIV/0!</v>
      </c>
    </row>
    <row r="69" spans="2:22" customFormat="1" x14ac:dyDescent="0.35">
      <c r="B69" s="1"/>
      <c r="C69" s="1"/>
      <c r="D69" s="1"/>
      <c r="E69" s="1"/>
      <c r="F69" s="1"/>
      <c r="G69" s="1"/>
      <c r="H69" s="1"/>
      <c r="I69" s="1"/>
      <c r="J69" s="1"/>
      <c r="K69" s="1"/>
      <c r="L69" s="1"/>
      <c r="M69" s="1"/>
      <c r="N69" s="1"/>
      <c r="O69" s="1"/>
      <c r="P69" s="1"/>
      <c r="Q69" s="1"/>
      <c r="R69" s="1"/>
      <c r="S69" s="7" t="e">
        <f t="shared" ref="S69:S74" si="8">IF(I69="Positive",AVERAGE(M69,O69),AVERAGE(M69,O69,Q69))</f>
        <v>#DIV/0!</v>
      </c>
      <c r="T69" s="1"/>
      <c r="U69" s="1"/>
      <c r="V69" s="7" t="e">
        <f t="shared" ref="V69:V74" si="9">IF(L69="Yes",MAX(AVERAGE(S69,T69),S69),AVERAGE(S69,T69))</f>
        <v>#DIV/0!</v>
      </c>
    </row>
    <row r="70" spans="2:22" customFormat="1" x14ac:dyDescent="0.35">
      <c r="B70" s="1"/>
      <c r="C70" s="1"/>
      <c r="D70" s="1"/>
      <c r="E70" s="1"/>
      <c r="F70" s="1"/>
      <c r="G70" s="1"/>
      <c r="H70" s="1"/>
      <c r="I70" s="1"/>
      <c r="J70" s="1"/>
      <c r="K70" s="1"/>
      <c r="L70" s="1"/>
      <c r="M70" s="1"/>
      <c r="N70" s="1"/>
      <c r="O70" s="1"/>
      <c r="P70" s="1"/>
      <c r="Q70" s="1"/>
      <c r="R70" s="1"/>
      <c r="S70" s="7" t="e">
        <f t="shared" si="8"/>
        <v>#DIV/0!</v>
      </c>
      <c r="T70" s="1"/>
      <c r="U70" s="1"/>
      <c r="V70" s="7" t="e">
        <f t="shared" si="9"/>
        <v>#DIV/0!</v>
      </c>
    </row>
    <row r="71" spans="2:22" customFormat="1" x14ac:dyDescent="0.35">
      <c r="B71" s="1"/>
      <c r="C71" s="1"/>
      <c r="D71" s="1"/>
      <c r="E71" s="1"/>
      <c r="F71" s="1"/>
      <c r="G71" s="1"/>
      <c r="H71" s="1"/>
      <c r="I71" s="1"/>
      <c r="J71" s="1"/>
      <c r="K71" s="1"/>
      <c r="L71" s="1"/>
      <c r="M71" s="1"/>
      <c r="N71" s="1"/>
      <c r="O71" s="1"/>
      <c r="P71" s="1"/>
      <c r="Q71" s="1"/>
      <c r="R71" s="1"/>
      <c r="S71" s="7" t="e">
        <f t="shared" si="8"/>
        <v>#DIV/0!</v>
      </c>
      <c r="T71" s="1"/>
      <c r="U71" s="1"/>
      <c r="V71" s="7" t="e">
        <f t="shared" si="9"/>
        <v>#DIV/0!</v>
      </c>
    </row>
    <row r="72" spans="2:22" customFormat="1" x14ac:dyDescent="0.35">
      <c r="B72" s="1"/>
      <c r="C72" s="1"/>
      <c r="D72" s="1"/>
      <c r="E72" s="1"/>
      <c r="F72" s="1"/>
      <c r="G72" s="1"/>
      <c r="H72" s="1"/>
      <c r="I72" s="1"/>
      <c r="J72" s="1"/>
      <c r="K72" s="1"/>
      <c r="L72" s="1"/>
      <c r="M72" s="1"/>
      <c r="N72" s="1"/>
      <c r="O72" s="1"/>
      <c r="P72" s="1"/>
      <c r="Q72" s="1"/>
      <c r="R72" s="1"/>
      <c r="S72" s="7" t="e">
        <f t="shared" si="8"/>
        <v>#DIV/0!</v>
      </c>
      <c r="T72" s="1"/>
      <c r="U72" s="1"/>
      <c r="V72" s="7" t="e">
        <f t="shared" si="9"/>
        <v>#DIV/0!</v>
      </c>
    </row>
    <row r="73" spans="2:22" customFormat="1" x14ac:dyDescent="0.35">
      <c r="B73" s="1"/>
      <c r="C73" s="1"/>
      <c r="D73" s="1"/>
      <c r="E73" s="1"/>
      <c r="F73" s="1"/>
      <c r="G73" s="1"/>
      <c r="H73" s="1"/>
      <c r="I73" s="1"/>
      <c r="J73" s="1"/>
      <c r="K73" s="1"/>
      <c r="L73" s="1"/>
      <c r="M73" s="1"/>
      <c r="N73" s="1"/>
      <c r="O73" s="1"/>
      <c r="P73" s="1"/>
      <c r="Q73" s="1"/>
      <c r="R73" s="1"/>
      <c r="S73" s="7" t="e">
        <f t="shared" si="8"/>
        <v>#DIV/0!</v>
      </c>
      <c r="T73" s="1"/>
      <c r="U73" s="1"/>
      <c r="V73" s="7" t="e">
        <f t="shared" si="9"/>
        <v>#DIV/0!</v>
      </c>
    </row>
    <row r="74" spans="2:22" customFormat="1" x14ac:dyDescent="0.35">
      <c r="B74" s="1"/>
      <c r="C74" s="1"/>
      <c r="D74" s="1"/>
      <c r="E74" s="1"/>
      <c r="F74" s="1"/>
      <c r="G74" s="1"/>
      <c r="H74" s="1"/>
      <c r="I74" s="1"/>
      <c r="J74" s="1"/>
      <c r="K74" s="1"/>
      <c r="L74" s="1"/>
      <c r="M74" s="1"/>
      <c r="N74" s="1"/>
      <c r="O74" s="1"/>
      <c r="P74" s="1"/>
      <c r="Q74" s="1"/>
      <c r="R74" s="1"/>
      <c r="S74" s="7" t="e">
        <f t="shared" si="8"/>
        <v>#DIV/0!</v>
      </c>
      <c r="T74" s="1"/>
      <c r="U74" s="1"/>
      <c r="V74" s="7" t="e">
        <f t="shared" si="9"/>
        <v>#DIV/0!</v>
      </c>
    </row>
    <row r="75" spans="2:22" customFormat="1" x14ac:dyDescent="0.35">
      <c r="E75" s="3"/>
    </row>
    <row r="76" spans="2:22" customFormat="1" x14ac:dyDescent="0.35">
      <c r="E76" s="3"/>
    </row>
    <row r="77" spans="2:22" customFormat="1" x14ac:dyDescent="0.35">
      <c r="E77" s="3"/>
    </row>
    <row r="78" spans="2:22" customFormat="1" x14ac:dyDescent="0.35">
      <c r="E78" s="3"/>
    </row>
    <row r="79" spans="2:22" customFormat="1" x14ac:dyDescent="0.35">
      <c r="E79" s="3"/>
    </row>
    <row r="80" spans="2:22" customFormat="1" x14ac:dyDescent="0.35">
      <c r="E80" s="3"/>
    </row>
    <row r="81" spans="5:5" customFormat="1" x14ac:dyDescent="0.35">
      <c r="E81" s="3"/>
    </row>
    <row r="82" spans="5:5" customFormat="1" x14ac:dyDescent="0.35">
      <c r="E82" s="3"/>
    </row>
    <row r="83" spans="5:5" customFormat="1" x14ac:dyDescent="0.35">
      <c r="E83" s="3"/>
    </row>
    <row r="84" spans="5:5" customFormat="1" x14ac:dyDescent="0.35">
      <c r="E84" s="3"/>
    </row>
    <row r="85" spans="5:5" customFormat="1" x14ac:dyDescent="0.35">
      <c r="E85" s="3"/>
    </row>
    <row r="86" spans="5:5" customFormat="1" x14ac:dyDescent="0.35">
      <c r="E86" s="3"/>
    </row>
    <row r="87" spans="5:5" customFormat="1" x14ac:dyDescent="0.35">
      <c r="E87" s="3"/>
    </row>
    <row r="88" spans="5:5" customFormat="1" x14ac:dyDescent="0.35">
      <c r="E88" s="3"/>
    </row>
    <row r="89" spans="5:5" customFormat="1" x14ac:dyDescent="0.35">
      <c r="E89" s="3"/>
    </row>
    <row r="90" spans="5:5" customFormat="1" x14ac:dyDescent="0.35">
      <c r="E90" s="3"/>
    </row>
    <row r="91" spans="5:5" customFormat="1" x14ac:dyDescent="0.35">
      <c r="E91" s="3"/>
    </row>
    <row r="92" spans="5:5" customFormat="1" x14ac:dyDescent="0.35">
      <c r="E92" s="3"/>
    </row>
    <row r="93" spans="5:5" customFormat="1" x14ac:dyDescent="0.35">
      <c r="E93" s="3"/>
    </row>
    <row r="94" spans="5:5" customFormat="1" x14ac:dyDescent="0.35">
      <c r="E94" s="3"/>
    </row>
    <row r="95" spans="5:5" customFormat="1" x14ac:dyDescent="0.35">
      <c r="E95" s="3"/>
    </row>
    <row r="96" spans="5:5" customFormat="1" x14ac:dyDescent="0.35">
      <c r="E96" s="3"/>
    </row>
    <row r="97" spans="5:5" customFormat="1" x14ac:dyDescent="0.35">
      <c r="E97" s="3"/>
    </row>
    <row r="98" spans="5:5" customFormat="1" x14ac:dyDescent="0.35">
      <c r="E98" s="3"/>
    </row>
    <row r="99" spans="5:5" customFormat="1" x14ac:dyDescent="0.35">
      <c r="E99" s="3"/>
    </row>
    <row r="100" spans="5:5" customFormat="1" x14ac:dyDescent="0.35">
      <c r="E100" s="3"/>
    </row>
    <row r="101" spans="5:5" customFormat="1" x14ac:dyDescent="0.35">
      <c r="E101" s="3"/>
    </row>
    <row r="102" spans="5:5" customFormat="1" x14ac:dyDescent="0.35">
      <c r="E102" s="3"/>
    </row>
    <row r="103" spans="5:5" customFormat="1" x14ac:dyDescent="0.35">
      <c r="E103" s="3"/>
    </row>
    <row r="104" spans="5:5" customFormat="1" x14ac:dyDescent="0.35">
      <c r="E104" s="3"/>
    </row>
    <row r="105" spans="5:5" customFormat="1" x14ac:dyDescent="0.35">
      <c r="E105" s="3"/>
    </row>
    <row r="106" spans="5:5" customFormat="1" x14ac:dyDescent="0.35">
      <c r="E106" s="3"/>
    </row>
    <row r="107" spans="5:5" customFormat="1" x14ac:dyDescent="0.35">
      <c r="E107" s="3"/>
    </row>
    <row r="108" spans="5:5" customFormat="1" x14ac:dyDescent="0.35">
      <c r="E108" s="3"/>
    </row>
    <row r="109" spans="5:5" customFormat="1" x14ac:dyDescent="0.35">
      <c r="E109" s="3"/>
    </row>
    <row r="110" spans="5:5" customFormat="1" x14ac:dyDescent="0.35">
      <c r="E110" s="3"/>
    </row>
    <row r="111" spans="5:5" customFormat="1" x14ac:dyDescent="0.35">
      <c r="E111" s="3"/>
    </row>
    <row r="112" spans="5:5" customFormat="1" x14ac:dyDescent="0.35">
      <c r="E112" s="3"/>
    </row>
    <row r="113" spans="5:5" customFormat="1" x14ac:dyDescent="0.35">
      <c r="E113" s="3"/>
    </row>
    <row r="114" spans="5:5" customFormat="1" x14ac:dyDescent="0.35">
      <c r="E114" s="3"/>
    </row>
    <row r="115" spans="5:5" customFormat="1" x14ac:dyDescent="0.35">
      <c r="E115" s="3"/>
    </row>
    <row r="116" spans="5:5" customFormat="1" x14ac:dyDescent="0.35">
      <c r="E116" s="3"/>
    </row>
    <row r="117" spans="5:5" customFormat="1" x14ac:dyDescent="0.35">
      <c r="E117" s="3"/>
    </row>
    <row r="118" spans="5:5" customFormat="1" x14ac:dyDescent="0.35">
      <c r="E118" s="3"/>
    </row>
    <row r="119" spans="5:5" customFormat="1" x14ac:dyDescent="0.35">
      <c r="E119" s="3"/>
    </row>
    <row r="120" spans="5:5" customFormat="1" x14ac:dyDescent="0.35">
      <c r="E120" s="3"/>
    </row>
    <row r="121" spans="5:5" customFormat="1" x14ac:dyDescent="0.35">
      <c r="E121" s="3"/>
    </row>
    <row r="122" spans="5:5" customFormat="1" x14ac:dyDescent="0.35">
      <c r="E122" s="3"/>
    </row>
    <row r="123" spans="5:5" customFormat="1" x14ac:dyDescent="0.35">
      <c r="E123" s="3"/>
    </row>
    <row r="124" spans="5:5" customFormat="1" x14ac:dyDescent="0.35">
      <c r="E124" s="3"/>
    </row>
    <row r="125" spans="5:5" customFormat="1" x14ac:dyDescent="0.35">
      <c r="E125" s="3"/>
    </row>
    <row r="126" spans="5:5" customFormat="1" x14ac:dyDescent="0.35">
      <c r="E126" s="3"/>
    </row>
    <row r="127" spans="5:5" customFormat="1" x14ac:dyDescent="0.35">
      <c r="E127" s="3"/>
    </row>
    <row r="128" spans="5:5" customFormat="1" x14ac:dyDescent="0.35">
      <c r="E128" s="3"/>
    </row>
    <row r="129" spans="5:5" customFormat="1" x14ac:dyDescent="0.35">
      <c r="E129" s="3"/>
    </row>
    <row r="130" spans="5:5" customFormat="1" x14ac:dyDescent="0.35">
      <c r="E130" s="3"/>
    </row>
    <row r="131" spans="5:5" customFormat="1" x14ac:dyDescent="0.35">
      <c r="E131" s="3"/>
    </row>
    <row r="132" spans="5:5" customFormat="1" x14ac:dyDescent="0.35">
      <c r="E132" s="3"/>
    </row>
    <row r="133" spans="5:5" customFormat="1" x14ac:dyDescent="0.35">
      <c r="E133" s="3"/>
    </row>
    <row r="134" spans="5:5" customFormat="1" x14ac:dyDescent="0.35">
      <c r="E134" s="3"/>
    </row>
    <row r="135" spans="5:5" customFormat="1" x14ac:dyDescent="0.35">
      <c r="E135" s="3"/>
    </row>
    <row r="136" spans="5:5" customFormat="1" x14ac:dyDescent="0.35">
      <c r="E136" s="3"/>
    </row>
    <row r="137" spans="5:5" customFormat="1" x14ac:dyDescent="0.35">
      <c r="E137" s="3"/>
    </row>
    <row r="138" spans="5:5" customFormat="1" x14ac:dyDescent="0.35">
      <c r="E138" s="3"/>
    </row>
    <row r="139" spans="5:5" customFormat="1" x14ac:dyDescent="0.35">
      <c r="E139" s="3"/>
    </row>
    <row r="140" spans="5:5" customFormat="1" x14ac:dyDescent="0.35">
      <c r="E140" s="3"/>
    </row>
    <row r="141" spans="5:5" customFormat="1" x14ac:dyDescent="0.35">
      <c r="E141" s="3"/>
    </row>
    <row r="142" spans="5:5" customFormat="1" x14ac:dyDescent="0.35">
      <c r="E142" s="3"/>
    </row>
    <row r="143" spans="5:5" customFormat="1" x14ac:dyDescent="0.35">
      <c r="E143" s="3"/>
    </row>
    <row r="144" spans="5:5" customFormat="1" x14ac:dyDescent="0.35">
      <c r="E144" s="3"/>
    </row>
    <row r="145" spans="5:5" customFormat="1" x14ac:dyDescent="0.35">
      <c r="E145" s="3"/>
    </row>
    <row r="146" spans="5:5" customFormat="1" x14ac:dyDescent="0.35">
      <c r="E146" s="3"/>
    </row>
    <row r="147" spans="5:5" customFormat="1" x14ac:dyDescent="0.35">
      <c r="E147" s="3"/>
    </row>
    <row r="148" spans="5:5" customFormat="1" x14ac:dyDescent="0.35">
      <c r="E148" s="3"/>
    </row>
    <row r="149" spans="5:5" customFormat="1" x14ac:dyDescent="0.35">
      <c r="E149" s="3"/>
    </row>
    <row r="150" spans="5:5" customFormat="1" x14ac:dyDescent="0.35">
      <c r="E150" s="3"/>
    </row>
    <row r="151" spans="5:5" customFormat="1" x14ac:dyDescent="0.35">
      <c r="E151" s="3"/>
    </row>
    <row r="152" spans="5:5" customFormat="1" x14ac:dyDescent="0.35">
      <c r="E152" s="3"/>
    </row>
    <row r="153" spans="5:5" customFormat="1" x14ac:dyDescent="0.35">
      <c r="E153" s="3"/>
    </row>
    <row r="154" spans="5:5" customFormat="1" x14ac:dyDescent="0.35">
      <c r="E154" s="3"/>
    </row>
    <row r="155" spans="5:5" customFormat="1" x14ac:dyDescent="0.35">
      <c r="E155" s="3"/>
    </row>
    <row r="156" spans="5:5" customFormat="1" x14ac:dyDescent="0.35">
      <c r="E156" s="3"/>
    </row>
    <row r="157" spans="5:5" customFormat="1" x14ac:dyDescent="0.35">
      <c r="E157" s="3"/>
    </row>
    <row r="158" spans="5:5" customFormat="1" x14ac:dyDescent="0.35">
      <c r="E158" s="3"/>
    </row>
    <row r="159" spans="5:5" customFormat="1" x14ac:dyDescent="0.35">
      <c r="E159" s="3"/>
    </row>
    <row r="160" spans="5:5" customFormat="1" x14ac:dyDescent="0.35">
      <c r="E160" s="3"/>
    </row>
    <row r="161" spans="5:5" customFormat="1" x14ac:dyDescent="0.35">
      <c r="E161" s="3"/>
    </row>
    <row r="162" spans="5:5" customFormat="1" x14ac:dyDescent="0.35">
      <c r="E162" s="3"/>
    </row>
    <row r="163" spans="5:5" customFormat="1" x14ac:dyDescent="0.35">
      <c r="E163" s="3"/>
    </row>
    <row r="164" spans="5:5" customFormat="1" x14ac:dyDescent="0.35">
      <c r="E164" s="3"/>
    </row>
    <row r="165" spans="5:5" customFormat="1" x14ac:dyDescent="0.35">
      <c r="E165" s="3"/>
    </row>
    <row r="166" spans="5:5" customFormat="1" x14ac:dyDescent="0.35">
      <c r="E166" s="3"/>
    </row>
    <row r="167" spans="5:5" customFormat="1" x14ac:dyDescent="0.35">
      <c r="E167" s="3"/>
    </row>
    <row r="168" spans="5:5" customFormat="1" x14ac:dyDescent="0.35">
      <c r="E168" s="3"/>
    </row>
    <row r="169" spans="5:5" customFormat="1" x14ac:dyDescent="0.35">
      <c r="E169" s="3"/>
    </row>
    <row r="170" spans="5:5" customFormat="1" x14ac:dyDescent="0.35">
      <c r="E170" s="3"/>
    </row>
    <row r="171" spans="5:5" customFormat="1" x14ac:dyDescent="0.35">
      <c r="E171" s="3"/>
    </row>
    <row r="172" spans="5:5" customFormat="1" x14ac:dyDescent="0.35">
      <c r="E172" s="3"/>
    </row>
    <row r="173" spans="5:5" customFormat="1" x14ac:dyDescent="0.35">
      <c r="E173" s="3"/>
    </row>
    <row r="174" spans="5:5" customFormat="1" x14ac:dyDescent="0.35">
      <c r="E174" s="3"/>
    </row>
    <row r="175" spans="5:5" customFormat="1" x14ac:dyDescent="0.35">
      <c r="E175" s="3"/>
    </row>
    <row r="176" spans="5:5" customFormat="1" x14ac:dyDescent="0.35">
      <c r="E176" s="3"/>
    </row>
    <row r="177" spans="5:5" customFormat="1" x14ac:dyDescent="0.35">
      <c r="E177" s="3"/>
    </row>
    <row r="178" spans="5:5" customFormat="1" x14ac:dyDescent="0.35">
      <c r="E178" s="3"/>
    </row>
    <row r="179" spans="5:5" customFormat="1" x14ac:dyDescent="0.35">
      <c r="E179" s="3"/>
    </row>
    <row r="180" spans="5:5" customFormat="1" x14ac:dyDescent="0.35">
      <c r="E180" s="3"/>
    </row>
    <row r="181" spans="5:5" customFormat="1" x14ac:dyDescent="0.35">
      <c r="E181" s="3"/>
    </row>
    <row r="182" spans="5:5" customFormat="1" x14ac:dyDescent="0.35">
      <c r="E182" s="3"/>
    </row>
    <row r="183" spans="5:5" customFormat="1" x14ac:dyDescent="0.35">
      <c r="E183" s="3"/>
    </row>
    <row r="184" spans="5:5" customFormat="1" x14ac:dyDescent="0.35">
      <c r="E184" s="3"/>
    </row>
    <row r="185" spans="5:5" customFormat="1" x14ac:dyDescent="0.35">
      <c r="E185" s="3"/>
    </row>
    <row r="186" spans="5:5" customFormat="1" x14ac:dyDescent="0.35">
      <c r="E186" s="3"/>
    </row>
    <row r="187" spans="5:5" customFormat="1" x14ac:dyDescent="0.35">
      <c r="E187" s="3"/>
    </row>
    <row r="188" spans="5:5" customFormat="1" x14ac:dyDescent="0.35">
      <c r="E188" s="3"/>
    </row>
    <row r="189" spans="5:5" customFormat="1" x14ac:dyDescent="0.35">
      <c r="E189" s="3"/>
    </row>
    <row r="190" spans="5:5" customFormat="1" x14ac:dyDescent="0.35">
      <c r="E190" s="3"/>
    </row>
    <row r="191" spans="5:5" customFormat="1" x14ac:dyDescent="0.35">
      <c r="E191" s="3"/>
    </row>
    <row r="192" spans="5:5" customFormat="1" x14ac:dyDescent="0.35">
      <c r="E192" s="3"/>
    </row>
    <row r="193" spans="5:5" customFormat="1" x14ac:dyDescent="0.35">
      <c r="E193" s="3"/>
    </row>
    <row r="194" spans="5:5" customFormat="1" x14ac:dyDescent="0.35">
      <c r="E194" s="3"/>
    </row>
    <row r="195" spans="5:5" customFormat="1" x14ac:dyDescent="0.35">
      <c r="E195" s="3"/>
    </row>
    <row r="196" spans="5:5" customFormat="1" x14ac:dyDescent="0.35">
      <c r="E196" s="3"/>
    </row>
    <row r="197" spans="5:5" customFormat="1" x14ac:dyDescent="0.35">
      <c r="E197" s="3"/>
    </row>
    <row r="198" spans="5:5" customFormat="1" x14ac:dyDescent="0.35">
      <c r="E198" s="3"/>
    </row>
    <row r="199" spans="5:5" customFormat="1" x14ac:dyDescent="0.35">
      <c r="E199" s="3"/>
    </row>
    <row r="200" spans="5:5" customFormat="1" x14ac:dyDescent="0.35">
      <c r="E200" s="3"/>
    </row>
    <row r="201" spans="5:5" customFormat="1" x14ac:dyDescent="0.35">
      <c r="E201" s="3"/>
    </row>
    <row r="202" spans="5:5" customFormat="1" x14ac:dyDescent="0.35">
      <c r="E202" s="3"/>
    </row>
    <row r="203" spans="5:5" customFormat="1" x14ac:dyDescent="0.35">
      <c r="E203" s="3"/>
    </row>
    <row r="204" spans="5:5" customFormat="1" x14ac:dyDescent="0.35">
      <c r="E204" s="3"/>
    </row>
    <row r="205" spans="5:5" customFormat="1" x14ac:dyDescent="0.35">
      <c r="E205" s="3"/>
    </row>
    <row r="206" spans="5:5" customFormat="1" x14ac:dyDescent="0.35">
      <c r="E206" s="3"/>
    </row>
    <row r="207" spans="5:5" customFormat="1" x14ac:dyDescent="0.35">
      <c r="E207" s="3"/>
    </row>
    <row r="208" spans="5:5" customFormat="1" x14ac:dyDescent="0.35">
      <c r="E208" s="3"/>
    </row>
    <row r="209" spans="5:5" customFormat="1" x14ac:dyDescent="0.35">
      <c r="E209" s="3"/>
    </row>
    <row r="210" spans="5:5" customFormat="1" x14ac:dyDescent="0.35">
      <c r="E210" s="3"/>
    </row>
    <row r="211" spans="5:5" customFormat="1" x14ac:dyDescent="0.35">
      <c r="E211" s="3"/>
    </row>
    <row r="212" spans="5:5" customFormat="1" x14ac:dyDescent="0.35">
      <c r="E212" s="3"/>
    </row>
    <row r="213" spans="5:5" customFormat="1" x14ac:dyDescent="0.35">
      <c r="E213" s="3"/>
    </row>
    <row r="214" spans="5:5" customFormat="1" x14ac:dyDescent="0.35">
      <c r="E214" s="3"/>
    </row>
    <row r="215" spans="5:5" customFormat="1" x14ac:dyDescent="0.35">
      <c r="E215" s="3"/>
    </row>
    <row r="216" spans="5:5" customFormat="1" x14ac:dyDescent="0.35">
      <c r="E216" s="3"/>
    </row>
    <row r="217" spans="5:5" customFormat="1" x14ac:dyDescent="0.35">
      <c r="E217" s="3"/>
    </row>
    <row r="218" spans="5:5" customFormat="1" x14ac:dyDescent="0.35">
      <c r="E218" s="3"/>
    </row>
    <row r="219" spans="5:5" customFormat="1" x14ac:dyDescent="0.35">
      <c r="E219" s="3"/>
    </row>
    <row r="220" spans="5:5" customFormat="1" x14ac:dyDescent="0.35">
      <c r="E220" s="3"/>
    </row>
    <row r="221" spans="5:5" customFormat="1" x14ac:dyDescent="0.35">
      <c r="E221" s="3"/>
    </row>
    <row r="222" spans="5:5" customFormat="1" x14ac:dyDescent="0.35">
      <c r="E222" s="3"/>
    </row>
    <row r="223" spans="5:5" customFormat="1" x14ac:dyDescent="0.35">
      <c r="E223" s="3"/>
    </row>
    <row r="224" spans="5:5" customFormat="1" x14ac:dyDescent="0.35">
      <c r="E224" s="3"/>
    </row>
    <row r="225" spans="5:5" customFormat="1" x14ac:dyDescent="0.35">
      <c r="E225" s="3"/>
    </row>
    <row r="226" spans="5:5" customFormat="1" x14ac:dyDescent="0.35">
      <c r="E226" s="3"/>
    </row>
    <row r="227" spans="5:5" customFormat="1" x14ac:dyDescent="0.35">
      <c r="E227" s="3"/>
    </row>
    <row r="228" spans="5:5" customFormat="1" x14ac:dyDescent="0.35">
      <c r="E228" s="3"/>
    </row>
    <row r="229" spans="5:5" customFormat="1" x14ac:dyDescent="0.35">
      <c r="E229" s="3"/>
    </row>
    <row r="230" spans="5:5" customFormat="1" x14ac:dyDescent="0.35">
      <c r="E230" s="3"/>
    </row>
    <row r="231" spans="5:5" customFormat="1" x14ac:dyDescent="0.35">
      <c r="E231" s="3"/>
    </row>
    <row r="232" spans="5:5" customFormat="1" x14ac:dyDescent="0.35">
      <c r="E232" s="3"/>
    </row>
    <row r="233" spans="5:5" customFormat="1" x14ac:dyDescent="0.35">
      <c r="E233" s="3"/>
    </row>
    <row r="234" spans="5:5" customFormat="1" x14ac:dyDescent="0.35">
      <c r="E234" s="3"/>
    </row>
    <row r="235" spans="5:5" customFormat="1" x14ac:dyDescent="0.35">
      <c r="E235" s="3"/>
    </row>
    <row r="236" spans="5:5" customFormat="1" x14ac:dyDescent="0.35">
      <c r="E236" s="3"/>
    </row>
    <row r="237" spans="5:5" customFormat="1" x14ac:dyDescent="0.35">
      <c r="E237" s="3"/>
    </row>
    <row r="238" spans="5:5" customFormat="1" x14ac:dyDescent="0.35">
      <c r="E238" s="3"/>
    </row>
    <row r="239" spans="5:5" customFormat="1" x14ac:dyDescent="0.35">
      <c r="E239" s="3"/>
    </row>
    <row r="240" spans="5:5" customFormat="1" x14ac:dyDescent="0.35">
      <c r="E240" s="3"/>
    </row>
    <row r="241" spans="5:5" customFormat="1" x14ac:dyDescent="0.35">
      <c r="E241" s="3"/>
    </row>
    <row r="242" spans="5:5" customFormat="1" x14ac:dyDescent="0.35">
      <c r="E242" s="3"/>
    </row>
    <row r="243" spans="5:5" customFormat="1" x14ac:dyDescent="0.35">
      <c r="E243" s="3"/>
    </row>
    <row r="244" spans="5:5" customFormat="1" x14ac:dyDescent="0.35">
      <c r="E244" s="3"/>
    </row>
    <row r="245" spans="5:5" customFormat="1" x14ac:dyDescent="0.35">
      <c r="E245" s="3"/>
    </row>
    <row r="246" spans="5:5" customFormat="1" x14ac:dyDescent="0.35">
      <c r="E246" s="3"/>
    </row>
    <row r="247" spans="5:5" customFormat="1" x14ac:dyDescent="0.35">
      <c r="E247" s="3"/>
    </row>
    <row r="248" spans="5:5" customFormat="1" x14ac:dyDescent="0.35">
      <c r="E248" s="3"/>
    </row>
    <row r="249" spans="5:5" customFormat="1" x14ac:dyDescent="0.35">
      <c r="E249" s="3"/>
    </row>
    <row r="250" spans="5:5" customFormat="1" x14ac:dyDescent="0.35">
      <c r="E250" s="3"/>
    </row>
    <row r="251" spans="5:5" customFormat="1" x14ac:dyDescent="0.35">
      <c r="E251" s="3"/>
    </row>
    <row r="252" spans="5:5" customFormat="1" x14ac:dyDescent="0.35">
      <c r="E252" s="3"/>
    </row>
    <row r="253" spans="5:5" customFormat="1" x14ac:dyDescent="0.35">
      <c r="E253" s="3"/>
    </row>
    <row r="254" spans="5:5" customFormat="1" x14ac:dyDescent="0.35">
      <c r="E254" s="3"/>
    </row>
    <row r="255" spans="5:5" customFormat="1" x14ac:dyDescent="0.35">
      <c r="E255" s="3"/>
    </row>
    <row r="256" spans="5:5" customFormat="1" x14ac:dyDescent="0.35">
      <c r="E256" s="3"/>
    </row>
    <row r="257" spans="5:5" customFormat="1" x14ac:dyDescent="0.35">
      <c r="E257" s="3"/>
    </row>
    <row r="258" spans="5:5" customFormat="1" x14ac:dyDescent="0.35">
      <c r="E258" s="3"/>
    </row>
    <row r="259" spans="5:5" customFormat="1" x14ac:dyDescent="0.35">
      <c r="E259" s="3"/>
    </row>
    <row r="260" spans="5:5" customFormat="1" x14ac:dyDescent="0.35">
      <c r="E260" s="3"/>
    </row>
    <row r="261" spans="5:5" customFormat="1" x14ac:dyDescent="0.35">
      <c r="E261" s="3"/>
    </row>
    <row r="262" spans="5:5" customFormat="1" x14ac:dyDescent="0.35">
      <c r="E262" s="3"/>
    </row>
    <row r="263" spans="5:5" customFormat="1" x14ac:dyDescent="0.35">
      <c r="E263" s="3"/>
    </row>
    <row r="264" spans="5:5" customFormat="1" x14ac:dyDescent="0.35">
      <c r="E264" s="3"/>
    </row>
    <row r="265" spans="5:5" customFormat="1" x14ac:dyDescent="0.35">
      <c r="E265" s="3"/>
    </row>
    <row r="266" spans="5:5" customFormat="1" x14ac:dyDescent="0.35">
      <c r="E266" s="3"/>
    </row>
    <row r="267" spans="5:5" customFormat="1" x14ac:dyDescent="0.35">
      <c r="E267" s="3"/>
    </row>
    <row r="268" spans="5:5" customFormat="1" x14ac:dyDescent="0.35">
      <c r="E268" s="3"/>
    </row>
    <row r="269" spans="5:5" customFormat="1" x14ac:dyDescent="0.35">
      <c r="E269" s="3"/>
    </row>
    <row r="270" spans="5:5" customFormat="1" x14ac:dyDescent="0.35">
      <c r="E270" s="3"/>
    </row>
    <row r="271" spans="5:5" customFormat="1" x14ac:dyDescent="0.35">
      <c r="E271" s="3"/>
    </row>
    <row r="272" spans="5:5" customFormat="1" x14ac:dyDescent="0.35">
      <c r="E272" s="3"/>
    </row>
    <row r="273" spans="5:5" customFormat="1" x14ac:dyDescent="0.35">
      <c r="E273" s="3"/>
    </row>
    <row r="274" spans="5:5" customFormat="1" x14ac:dyDescent="0.35">
      <c r="E274" s="3"/>
    </row>
    <row r="275" spans="5:5" customFormat="1" x14ac:dyDescent="0.35">
      <c r="E275" s="3"/>
    </row>
    <row r="276" spans="5:5" customFormat="1" x14ac:dyDescent="0.35">
      <c r="E276" s="3"/>
    </row>
    <row r="277" spans="5:5" customFormat="1" x14ac:dyDescent="0.35">
      <c r="E277" s="3"/>
    </row>
    <row r="278" spans="5:5" customFormat="1" x14ac:dyDescent="0.35">
      <c r="E278" s="3"/>
    </row>
    <row r="279" spans="5:5" customFormat="1" x14ac:dyDescent="0.35">
      <c r="E279" s="3"/>
    </row>
    <row r="280" spans="5:5" customFormat="1" x14ac:dyDescent="0.35">
      <c r="E280" s="3"/>
    </row>
    <row r="281" spans="5:5" customFormat="1" x14ac:dyDescent="0.35">
      <c r="E281" s="3"/>
    </row>
    <row r="282" spans="5:5" customFormat="1" x14ac:dyDescent="0.35">
      <c r="E282" s="3"/>
    </row>
    <row r="283" spans="5:5" customFormat="1" x14ac:dyDescent="0.35">
      <c r="E283" s="3"/>
    </row>
    <row r="284" spans="5:5" customFormat="1" x14ac:dyDescent="0.35">
      <c r="E284" s="3"/>
    </row>
    <row r="285" spans="5:5" customFormat="1" x14ac:dyDescent="0.35">
      <c r="E285" s="3"/>
    </row>
    <row r="286" spans="5:5" customFormat="1" x14ac:dyDescent="0.35">
      <c r="E286" s="3"/>
    </row>
    <row r="287" spans="5:5" customFormat="1" x14ac:dyDescent="0.35">
      <c r="E287" s="3"/>
    </row>
    <row r="288" spans="5:5" customFormat="1" x14ac:dyDescent="0.35">
      <c r="E288" s="3"/>
    </row>
    <row r="289" spans="5:5" customFormat="1" x14ac:dyDescent="0.35">
      <c r="E289" s="3"/>
    </row>
    <row r="290" spans="5:5" customFormat="1" x14ac:dyDescent="0.35">
      <c r="E290" s="3"/>
    </row>
    <row r="291" spans="5:5" customFormat="1" x14ac:dyDescent="0.35">
      <c r="E291" s="3"/>
    </row>
    <row r="292" spans="5:5" customFormat="1" x14ac:dyDescent="0.35">
      <c r="E292" s="3"/>
    </row>
    <row r="293" spans="5:5" customFormat="1" x14ac:dyDescent="0.35">
      <c r="E293" s="3"/>
    </row>
    <row r="294" spans="5:5" customFormat="1" x14ac:dyDescent="0.35">
      <c r="E294" s="3"/>
    </row>
    <row r="295" spans="5:5" customFormat="1" x14ac:dyDescent="0.35">
      <c r="E295" s="3"/>
    </row>
    <row r="296" spans="5:5" customFormat="1" x14ac:dyDescent="0.35">
      <c r="E296" s="3"/>
    </row>
    <row r="297" spans="5:5" customFormat="1" x14ac:dyDescent="0.35">
      <c r="E297" s="3"/>
    </row>
    <row r="298" spans="5:5" customFormat="1" x14ac:dyDescent="0.35">
      <c r="E298" s="3"/>
    </row>
    <row r="299" spans="5:5" customFormat="1" x14ac:dyDescent="0.35">
      <c r="E299" s="3"/>
    </row>
    <row r="300" spans="5:5" customFormat="1" x14ac:dyDescent="0.35">
      <c r="E300" s="3"/>
    </row>
    <row r="301" spans="5:5" customFormat="1" x14ac:dyDescent="0.35">
      <c r="E301" s="3"/>
    </row>
    <row r="302" spans="5:5" customFormat="1" x14ac:dyDescent="0.35">
      <c r="E302" s="3"/>
    </row>
    <row r="303" spans="5:5" customFormat="1" x14ac:dyDescent="0.35">
      <c r="E303" s="3"/>
    </row>
    <row r="304" spans="5:5" customFormat="1" x14ac:dyDescent="0.35">
      <c r="E304" s="3"/>
    </row>
    <row r="305" spans="5:5" customFormat="1" x14ac:dyDescent="0.35">
      <c r="E305" s="3"/>
    </row>
    <row r="306" spans="5:5" customFormat="1" x14ac:dyDescent="0.35">
      <c r="E306" s="3"/>
    </row>
    <row r="307" spans="5:5" customFormat="1" x14ac:dyDescent="0.35">
      <c r="E307" s="3"/>
    </row>
    <row r="308" spans="5:5" customFormat="1" x14ac:dyDescent="0.35">
      <c r="E308" s="3"/>
    </row>
    <row r="309" spans="5:5" customFormat="1" x14ac:dyDescent="0.35">
      <c r="E309" s="3"/>
    </row>
    <row r="310" spans="5:5" customFormat="1" x14ac:dyDescent="0.35">
      <c r="E310" s="3"/>
    </row>
    <row r="311" spans="5:5" customFormat="1" x14ac:dyDescent="0.35">
      <c r="E311" s="3"/>
    </row>
    <row r="312" spans="5:5" customFormat="1" x14ac:dyDescent="0.35">
      <c r="E312" s="3"/>
    </row>
    <row r="313" spans="5:5" customFormat="1" x14ac:dyDescent="0.35">
      <c r="E313" s="3"/>
    </row>
    <row r="314" spans="5:5" customFormat="1" x14ac:dyDescent="0.35">
      <c r="E314" s="3"/>
    </row>
    <row r="315" spans="5:5" customFormat="1" x14ac:dyDescent="0.35">
      <c r="E315" s="3"/>
    </row>
    <row r="316" spans="5:5" customFormat="1" x14ac:dyDescent="0.35">
      <c r="E316" s="3"/>
    </row>
    <row r="317" spans="5:5" customFormat="1" x14ac:dyDescent="0.35">
      <c r="E317" s="3"/>
    </row>
    <row r="318" spans="5:5" customFormat="1" x14ac:dyDescent="0.35">
      <c r="E318" s="3"/>
    </row>
    <row r="319" spans="5:5" customFormat="1" x14ac:dyDescent="0.35">
      <c r="E319" s="3"/>
    </row>
    <row r="320" spans="5:5" customFormat="1" x14ac:dyDescent="0.35">
      <c r="E320" s="3"/>
    </row>
    <row r="321" spans="5:5" customFormat="1" x14ac:dyDescent="0.35">
      <c r="E321" s="3"/>
    </row>
    <row r="322" spans="5:5" customFormat="1" x14ac:dyDescent="0.35">
      <c r="E322" s="3"/>
    </row>
    <row r="323" spans="5:5" customFormat="1" x14ac:dyDescent="0.35">
      <c r="E323" s="3"/>
    </row>
    <row r="324" spans="5:5" customFormat="1" x14ac:dyDescent="0.35">
      <c r="E324" s="3"/>
    </row>
    <row r="325" spans="5:5" customFormat="1" x14ac:dyDescent="0.35">
      <c r="E325" s="3"/>
    </row>
    <row r="326" spans="5:5" customFormat="1" x14ac:dyDescent="0.35">
      <c r="E326" s="3"/>
    </row>
    <row r="327" spans="5:5" customFormat="1" x14ac:dyDescent="0.35">
      <c r="E327" s="3"/>
    </row>
    <row r="328" spans="5:5" customFormat="1" x14ac:dyDescent="0.35">
      <c r="E328" s="3"/>
    </row>
    <row r="329" spans="5:5" customFormat="1" x14ac:dyDescent="0.35">
      <c r="E329" s="3"/>
    </row>
    <row r="330" spans="5:5" customFormat="1" x14ac:dyDescent="0.35">
      <c r="E330" s="3"/>
    </row>
    <row r="331" spans="5:5" customFormat="1" x14ac:dyDescent="0.35">
      <c r="E331" s="3"/>
    </row>
    <row r="332" spans="5:5" customFormat="1" x14ac:dyDescent="0.35">
      <c r="E332" s="3"/>
    </row>
    <row r="333" spans="5:5" customFormat="1" x14ac:dyDescent="0.35">
      <c r="E333" s="3"/>
    </row>
    <row r="334" spans="5:5" customFormat="1" x14ac:dyDescent="0.35">
      <c r="E334" s="3"/>
    </row>
    <row r="335" spans="5:5" customFormat="1" x14ac:dyDescent="0.35">
      <c r="E335" s="3"/>
    </row>
    <row r="336" spans="5:5" customFormat="1" x14ac:dyDescent="0.35">
      <c r="E336" s="3"/>
    </row>
    <row r="337" spans="5:5" customFormat="1" x14ac:dyDescent="0.35">
      <c r="E337" s="3"/>
    </row>
    <row r="338" spans="5:5" customFormat="1" x14ac:dyDescent="0.35">
      <c r="E338" s="3"/>
    </row>
    <row r="339" spans="5:5" customFormat="1" x14ac:dyDescent="0.35">
      <c r="E339" s="3"/>
    </row>
    <row r="340" spans="5:5" customFormat="1" x14ac:dyDescent="0.35">
      <c r="E340" s="3"/>
    </row>
    <row r="341" spans="5:5" customFormat="1" x14ac:dyDescent="0.35">
      <c r="E341" s="3"/>
    </row>
    <row r="342" spans="5:5" customFormat="1" x14ac:dyDescent="0.35">
      <c r="E342" s="3"/>
    </row>
    <row r="343" spans="5:5" customFormat="1" x14ac:dyDescent="0.35">
      <c r="E343" s="3"/>
    </row>
    <row r="344" spans="5:5" customFormat="1" x14ac:dyDescent="0.35">
      <c r="E344" s="3"/>
    </row>
    <row r="345" spans="5:5" customFormat="1" x14ac:dyDescent="0.35">
      <c r="E345" s="3"/>
    </row>
    <row r="346" spans="5:5" customFormat="1" x14ac:dyDescent="0.35">
      <c r="E346" s="3"/>
    </row>
    <row r="347" spans="5:5" customFormat="1" x14ac:dyDescent="0.35">
      <c r="E347" s="3"/>
    </row>
    <row r="348" spans="5:5" customFormat="1" x14ac:dyDescent="0.35">
      <c r="E348" s="3"/>
    </row>
    <row r="349" spans="5:5" customFormat="1" x14ac:dyDescent="0.35">
      <c r="E349" s="3"/>
    </row>
    <row r="350" spans="5:5" customFormat="1" x14ac:dyDescent="0.35">
      <c r="E350" s="3"/>
    </row>
    <row r="351" spans="5:5" customFormat="1" x14ac:dyDescent="0.35">
      <c r="E351" s="3"/>
    </row>
    <row r="352" spans="5:5" customFormat="1" x14ac:dyDescent="0.35">
      <c r="E352" s="3"/>
    </row>
    <row r="353" spans="5:5" customFormat="1" x14ac:dyDescent="0.35">
      <c r="E353" s="3"/>
    </row>
    <row r="354" spans="5:5" customFormat="1" x14ac:dyDescent="0.35">
      <c r="E354" s="3"/>
    </row>
    <row r="355" spans="5:5" customFormat="1" x14ac:dyDescent="0.35">
      <c r="E355" s="3"/>
    </row>
    <row r="356" spans="5:5" customFormat="1" x14ac:dyDescent="0.35">
      <c r="E356" s="3"/>
    </row>
    <row r="357" spans="5:5" customFormat="1" x14ac:dyDescent="0.35">
      <c r="E357" s="3"/>
    </row>
    <row r="358" spans="5:5" customFormat="1" x14ac:dyDescent="0.35">
      <c r="E358" s="3"/>
    </row>
    <row r="359" spans="5:5" customFormat="1" x14ac:dyDescent="0.35">
      <c r="E359" s="3"/>
    </row>
    <row r="360" spans="5:5" customFormat="1" x14ac:dyDescent="0.35">
      <c r="E360" s="3"/>
    </row>
    <row r="361" spans="5:5" customFormat="1" x14ac:dyDescent="0.35">
      <c r="E361" s="3"/>
    </row>
    <row r="362" spans="5:5" customFormat="1" x14ac:dyDescent="0.35">
      <c r="E362" s="3"/>
    </row>
    <row r="363" spans="5:5" customFormat="1" x14ac:dyDescent="0.35">
      <c r="E363" s="3"/>
    </row>
    <row r="364" spans="5:5" customFormat="1" x14ac:dyDescent="0.35">
      <c r="E364" s="3"/>
    </row>
    <row r="365" spans="5:5" customFormat="1" x14ac:dyDescent="0.35">
      <c r="E365" s="3"/>
    </row>
    <row r="366" spans="5:5" customFormat="1" x14ac:dyDescent="0.35">
      <c r="E366" s="3"/>
    </row>
  </sheetData>
  <mergeCells count="5">
    <mergeCell ref="A8:A16"/>
    <mergeCell ref="A1:L1"/>
    <mergeCell ref="B5:D5"/>
    <mergeCell ref="M5:V5"/>
    <mergeCell ref="A2:L2"/>
  </mergeCells>
  <dataValidations count="10">
    <dataValidation type="list" allowBlank="1" showInputMessage="1" showErrorMessage="1" sqref="B8:B74" xr:uid="{352D79BB-2C9F-4C9B-A8AC-FC737C598C0B}">
      <formula1>"Environmental,Social,Governance"</formula1>
    </dataValidation>
    <dataValidation type="list" allowBlank="1" showInputMessage="1" showErrorMessage="1" sqref="H8:H74" xr:uid="{37440714-D2F4-444A-B94A-C35185213A96}">
      <formula1>"Own operations,Upstream,Downstream"</formula1>
    </dataValidation>
    <dataValidation type="list" allowBlank="1" showInputMessage="1" showErrorMessage="1" sqref="I8:I74" xr:uid="{F3A3816A-5B75-4820-B461-CDA5B8623D75}">
      <formula1>"Positive,Negative"</formula1>
    </dataValidation>
    <dataValidation type="list" allowBlank="1" showInputMessage="1" showErrorMessage="1" sqref="J8:J74" xr:uid="{863BE419-8CCF-408F-AA02-2A7D174511A7}">
      <formula1>"Actual,Potential"</formula1>
    </dataValidation>
    <dataValidation type="list" allowBlank="1" showInputMessage="1" showErrorMessage="1" sqref="K8:K74" xr:uid="{D8FFC4AA-B637-41D6-9528-009A38D49EF6}">
      <formula1>"Short term,Medium term,Long term"</formula1>
    </dataValidation>
    <dataValidation type="list" allowBlank="1" showInputMessage="1" showErrorMessage="1" sqref="L8:L74" xr:uid="{A27A431F-4B72-4B26-A6A2-C229690549A0}">
      <formula1>"Yes,No"</formula1>
    </dataValidation>
    <dataValidation type="list" allowBlank="1" showInputMessage="1" showErrorMessage="1" sqref="T8:T74 O8:O74 M8:M74" xr:uid="{C79AAB4D-6BB0-4486-A73C-9F7A50AA4036}">
      <formula1>"1,2,3,4,5"</formula1>
    </dataValidation>
    <dataValidation type="list" allowBlank="1" showInputMessage="1" showErrorMessage="1" sqref="Q8:Q74" xr:uid="{7266218F-37E6-492E-A20E-F0AAC367DE91}">
      <formula1>"N/A,1,2,3,4,5"</formula1>
    </dataValidation>
    <dataValidation type="list" allowBlank="1" showInputMessage="1" showErrorMessage="1" sqref="D8:D74" xr:uid="{6CB28B29-7C2D-4C24-A923-B3BECA9EDD40}">
      <formula1>subtopic</formula1>
    </dataValidation>
    <dataValidation type="list" allowBlank="1" showInputMessage="1" showErrorMessage="1" sqref="E8:E74" xr:uid="{D85E57DF-5B51-4660-A5C4-DDB8E707EF91}">
      <formula1>INDIRECT(D8)</formula1>
    </dataValidation>
  </dataValidations>
  <hyperlinks>
    <hyperlink ref="M1" location="'A. Impact identification'!A1" display="'A. Impact identification'!A1" xr:uid="{48BDD635-2253-45A9-8FBB-21F4A3C5F5BE}"/>
  </hyperlinks>
  <pageMargins left="0.7" right="0.7" top="0.75" bottom="0.75" header="0.3" footer="0.3"/>
  <customProperties>
    <customPr name="OrphanNamesChecked" r:id="rId1"/>
  </customPropertie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4E5174AB-36DF-4E4C-ACC2-A041BFAE7998}">
          <x14:formula1>
            <xm:f>'Dropdown list_hidden'!$B$2:$B$12</xm:f>
          </x14:formula1>
          <xm:sqref>C8:C74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7F658-F3C4-415C-A93A-A3E8B99F5D20}">
  <dimension ref="A1:P160"/>
  <sheetViews>
    <sheetView topLeftCell="H11" zoomScale="90" zoomScaleNormal="90" workbookViewId="0">
      <selection activeCell="O15" sqref="O15"/>
    </sheetView>
  </sheetViews>
  <sheetFormatPr defaultColWidth="9.1796875" defaultRowHeight="14.5" x14ac:dyDescent="0.35"/>
  <cols>
    <col min="1" max="1" width="16.7265625" style="3" customWidth="1"/>
    <col min="2" max="2" width="19.7265625" style="3" customWidth="1"/>
    <col min="3" max="3" width="19.26953125" style="3" customWidth="1"/>
    <col min="4" max="4" width="20.453125" style="3" customWidth="1"/>
    <col min="5" max="5" width="24" style="3" customWidth="1"/>
    <col min="6" max="6" width="27.26953125" style="3" customWidth="1"/>
    <col min="7" max="7" width="51.1796875" style="3" customWidth="1"/>
    <col min="8" max="8" width="63.1796875" style="3" customWidth="1"/>
    <col min="9" max="9" width="21" style="3" customWidth="1"/>
    <col min="10" max="10" width="27.7265625" style="3" customWidth="1"/>
    <col min="11" max="11" width="14.7265625" style="3" customWidth="1"/>
    <col min="12" max="12" width="40.81640625" style="3" customWidth="1"/>
    <col min="13" max="13" width="34.453125" style="3" customWidth="1"/>
    <col min="14" max="14" width="20.81640625" style="3" customWidth="1"/>
    <col min="15" max="15" width="33.81640625" style="3" customWidth="1"/>
    <col min="16" max="16" width="32.7265625" style="3" customWidth="1"/>
    <col min="17" max="16384" width="9.1796875" style="3"/>
  </cols>
  <sheetData>
    <row r="1" spans="1:16" ht="155.25" customHeight="1" x14ac:dyDescent="0.35">
      <c r="A1" s="201" t="s">
        <v>946</v>
      </c>
      <c r="B1" s="201"/>
      <c r="C1" s="201"/>
      <c r="D1" s="201"/>
      <c r="E1" s="201"/>
      <c r="F1" s="201"/>
      <c r="G1" s="201"/>
      <c r="H1" s="201"/>
      <c r="I1" s="201"/>
      <c r="J1" s="201"/>
      <c r="K1" s="201"/>
      <c r="L1" s="201"/>
      <c r="M1" s="25" t="s">
        <v>947</v>
      </c>
    </row>
    <row r="2" spans="1:16" x14ac:dyDescent="0.35">
      <c r="A2" s="201" t="s">
        <v>948</v>
      </c>
      <c r="B2" s="201"/>
      <c r="C2" s="201"/>
      <c r="D2" s="201"/>
      <c r="E2" s="201"/>
      <c r="F2" s="201"/>
      <c r="G2" s="201"/>
      <c r="H2" s="201"/>
      <c r="I2" s="201"/>
      <c r="J2" s="201"/>
      <c r="K2" s="201"/>
      <c r="L2" s="201"/>
    </row>
    <row r="4" spans="1:16" x14ac:dyDescent="0.35">
      <c r="B4" s="120"/>
      <c r="L4" s="25" t="s">
        <v>955</v>
      </c>
    </row>
    <row r="5" spans="1:16" ht="360" customHeight="1" x14ac:dyDescent="0.35">
      <c r="A5" s="185" t="s">
        <v>991</v>
      </c>
      <c r="B5" s="203" t="s">
        <v>935</v>
      </c>
      <c r="C5" s="203"/>
      <c r="D5" s="203"/>
      <c r="E5" s="1" t="s">
        <v>949</v>
      </c>
      <c r="F5" s="1" t="s">
        <v>936</v>
      </c>
      <c r="G5" s="1" t="s">
        <v>950</v>
      </c>
      <c r="H5" s="1" t="s">
        <v>951</v>
      </c>
      <c r="I5" s="1" t="s">
        <v>952</v>
      </c>
      <c r="J5" s="1" t="s">
        <v>953</v>
      </c>
      <c r="K5" s="1" t="s">
        <v>954</v>
      </c>
      <c r="L5" s="203" t="s">
        <v>988</v>
      </c>
      <c r="M5" s="203"/>
      <c r="N5" s="203"/>
      <c r="O5" s="203"/>
      <c r="P5" s="203"/>
    </row>
    <row r="6" spans="1:16" ht="360" customHeight="1" x14ac:dyDescent="0.35">
      <c r="A6" s="183" t="s">
        <v>992</v>
      </c>
      <c r="B6" s="204" t="s">
        <v>935</v>
      </c>
      <c r="C6" s="204"/>
      <c r="D6" s="204"/>
      <c r="E6" s="183" t="s">
        <v>994</v>
      </c>
      <c r="F6" s="183" t="s">
        <v>990</v>
      </c>
      <c r="G6" s="183" t="s">
        <v>995</v>
      </c>
      <c r="H6" s="183" t="s">
        <v>58</v>
      </c>
      <c r="I6" s="183" t="s">
        <v>58</v>
      </c>
      <c r="J6" s="183" t="s">
        <v>58</v>
      </c>
      <c r="K6" s="183" t="s">
        <v>58</v>
      </c>
      <c r="L6" s="183" t="s">
        <v>58</v>
      </c>
      <c r="M6" s="186" t="s">
        <v>993</v>
      </c>
      <c r="N6" s="183" t="s">
        <v>58</v>
      </c>
      <c r="O6" s="186" t="s">
        <v>993</v>
      </c>
      <c r="P6" s="183" t="s">
        <v>996</v>
      </c>
    </row>
    <row r="7" spans="1:16" ht="17.25" customHeight="1" thickBot="1" x14ac:dyDescent="0.4">
      <c r="B7" s="179" t="s">
        <v>1</v>
      </c>
      <c r="C7" s="179" t="s">
        <v>2</v>
      </c>
      <c r="D7" s="180" t="s">
        <v>3</v>
      </c>
      <c r="E7" s="8" t="s">
        <v>250</v>
      </c>
      <c r="F7" s="5" t="s">
        <v>64</v>
      </c>
      <c r="G7" s="5" t="s">
        <v>65</v>
      </c>
      <c r="H7" s="5" t="s">
        <v>83</v>
      </c>
      <c r="I7" s="5" t="s">
        <v>42</v>
      </c>
      <c r="J7" s="5" t="s">
        <v>67</v>
      </c>
      <c r="K7" s="5" t="s">
        <v>45</v>
      </c>
      <c r="L7" s="5" t="s">
        <v>68</v>
      </c>
      <c r="M7" s="5" t="s">
        <v>69</v>
      </c>
      <c r="N7" s="5" t="s">
        <v>1024</v>
      </c>
      <c r="O7" s="5" t="s">
        <v>60</v>
      </c>
      <c r="P7" s="5" t="s">
        <v>70</v>
      </c>
    </row>
    <row r="8" spans="1:16" ht="72.5" x14ac:dyDescent="0.35">
      <c r="B8" s="16" t="s">
        <v>122</v>
      </c>
      <c r="C8" s="16" t="s">
        <v>122</v>
      </c>
      <c r="D8" s="16" t="s">
        <v>122</v>
      </c>
      <c r="E8" s="18" t="s">
        <v>57</v>
      </c>
      <c r="F8" s="17" t="s">
        <v>57</v>
      </c>
      <c r="G8" s="17" t="s">
        <v>57</v>
      </c>
      <c r="H8" s="17" t="s">
        <v>58</v>
      </c>
      <c r="I8" s="17" t="s">
        <v>58</v>
      </c>
      <c r="J8" s="17" t="s">
        <v>58</v>
      </c>
      <c r="K8" s="17" t="s">
        <v>58</v>
      </c>
      <c r="L8" s="17" t="s">
        <v>58</v>
      </c>
      <c r="M8" s="17" t="s">
        <v>57</v>
      </c>
      <c r="N8" s="17" t="s">
        <v>58</v>
      </c>
      <c r="O8" s="17" t="s">
        <v>57</v>
      </c>
      <c r="P8" s="17" t="s">
        <v>248</v>
      </c>
    </row>
    <row r="9" spans="1:16" ht="409.5" x14ac:dyDescent="0.35">
      <c r="A9" s="202" t="s">
        <v>249</v>
      </c>
      <c r="B9" s="15" t="s">
        <v>80</v>
      </c>
      <c r="C9" s="197" t="s">
        <v>4</v>
      </c>
      <c r="D9" s="1" t="s">
        <v>199</v>
      </c>
      <c r="E9" s="1" t="s">
        <v>251</v>
      </c>
      <c r="F9" s="3" t="s">
        <v>111</v>
      </c>
      <c r="G9" s="118" t="s">
        <v>100</v>
      </c>
      <c r="H9" s="3" t="s">
        <v>260</v>
      </c>
      <c r="I9" s="3" t="s">
        <v>84</v>
      </c>
      <c r="J9" s="3" t="s">
        <v>71</v>
      </c>
      <c r="K9" s="3" t="s">
        <v>119</v>
      </c>
      <c r="L9" s="3">
        <v>3</v>
      </c>
      <c r="M9" s="3" t="s">
        <v>1067</v>
      </c>
      <c r="N9" s="3">
        <v>1</v>
      </c>
      <c r="O9" s="118" t="s">
        <v>1025</v>
      </c>
      <c r="P9" s="6">
        <f>AVERAGE(L9,N9)</f>
        <v>2</v>
      </c>
    </row>
    <row r="10" spans="1:16" ht="145" x14ac:dyDescent="0.35">
      <c r="A10" s="202"/>
      <c r="B10" s="15" t="s">
        <v>80</v>
      </c>
      <c r="C10" s="197" t="s">
        <v>4</v>
      </c>
      <c r="D10" s="1" t="s">
        <v>199</v>
      </c>
      <c r="E10" s="1" t="s">
        <v>252</v>
      </c>
      <c r="F10" s="3" t="s">
        <v>112</v>
      </c>
      <c r="G10" s="118" t="s">
        <v>101</v>
      </c>
      <c r="H10" s="3" t="s">
        <v>261</v>
      </c>
      <c r="I10" s="3" t="s">
        <v>90</v>
      </c>
      <c r="J10" s="3" t="s">
        <v>72</v>
      </c>
      <c r="K10" s="3" t="s">
        <v>87</v>
      </c>
      <c r="L10" s="3">
        <v>5</v>
      </c>
      <c r="M10" s="3" t="s">
        <v>1068</v>
      </c>
      <c r="N10" s="3">
        <v>5</v>
      </c>
      <c r="O10" s="118" t="s">
        <v>1073</v>
      </c>
      <c r="P10" s="6">
        <f t="shared" ref="P10:P11" si="0">AVERAGE(L10,N10)</f>
        <v>5</v>
      </c>
    </row>
    <row r="11" spans="1:16" ht="188.5" x14ac:dyDescent="0.35">
      <c r="A11" s="202"/>
      <c r="B11" s="15" t="s">
        <v>80</v>
      </c>
      <c r="C11" s="197" t="s">
        <v>4</v>
      </c>
      <c r="D11" s="1" t="s">
        <v>200</v>
      </c>
      <c r="E11" s="1" t="s">
        <v>253</v>
      </c>
      <c r="F11" s="3" t="s">
        <v>113</v>
      </c>
      <c r="G11" s="118" t="s">
        <v>104</v>
      </c>
      <c r="H11" s="3" t="s">
        <v>263</v>
      </c>
      <c r="I11" s="3" t="s">
        <v>84</v>
      </c>
      <c r="J11" s="3" t="s">
        <v>71</v>
      </c>
      <c r="K11" s="3" t="s">
        <v>87</v>
      </c>
      <c r="L11" s="3">
        <v>2</v>
      </c>
      <c r="M11" s="3" t="s">
        <v>1069</v>
      </c>
      <c r="N11" s="3">
        <v>3</v>
      </c>
      <c r="O11" s="118" t="s">
        <v>1074</v>
      </c>
      <c r="P11" s="6">
        <f t="shared" si="0"/>
        <v>2.5</v>
      </c>
    </row>
    <row r="12" spans="1:16" ht="217.5" x14ac:dyDescent="0.35">
      <c r="A12" s="202"/>
      <c r="B12" s="15" t="s">
        <v>81</v>
      </c>
      <c r="C12" s="197" t="s">
        <v>14</v>
      </c>
      <c r="D12" s="1" t="s">
        <v>219</v>
      </c>
      <c r="E12" s="1" t="s">
        <v>256</v>
      </c>
      <c r="F12" s="3" t="s">
        <v>114</v>
      </c>
      <c r="G12" s="118" t="s">
        <v>102</v>
      </c>
      <c r="H12" s="3" t="s">
        <v>266</v>
      </c>
      <c r="I12" s="3" t="s">
        <v>86</v>
      </c>
      <c r="J12" s="3" t="s">
        <v>71</v>
      </c>
      <c r="K12" s="3" t="s">
        <v>87</v>
      </c>
      <c r="L12" s="3">
        <v>4</v>
      </c>
      <c r="M12" s="3" t="s">
        <v>1070</v>
      </c>
      <c r="N12" s="3">
        <v>5</v>
      </c>
      <c r="O12" s="118" t="s">
        <v>1075</v>
      </c>
      <c r="P12" s="6">
        <f>AVERAGE(L12,N12)</f>
        <v>4.5</v>
      </c>
    </row>
    <row r="13" spans="1:16" ht="159.5" x14ac:dyDescent="0.35">
      <c r="A13" s="202"/>
      <c r="B13" s="15" t="s">
        <v>82</v>
      </c>
      <c r="C13" s="197" t="s">
        <v>22</v>
      </c>
      <c r="D13" s="1" t="s">
        <v>223</v>
      </c>
      <c r="E13" s="1" t="s">
        <v>257</v>
      </c>
      <c r="F13" s="3" t="s">
        <v>115</v>
      </c>
      <c r="G13" s="118" t="s">
        <v>103</v>
      </c>
      <c r="H13" s="3" t="s">
        <v>264</v>
      </c>
      <c r="I13" s="3" t="s">
        <v>84</v>
      </c>
      <c r="J13" s="3" t="s">
        <v>71</v>
      </c>
      <c r="K13" s="3" t="s">
        <v>87</v>
      </c>
      <c r="L13" s="3">
        <v>4</v>
      </c>
      <c r="M13" s="3" t="s">
        <v>1071</v>
      </c>
      <c r="N13" s="3">
        <v>1</v>
      </c>
      <c r="O13" s="118" t="s">
        <v>1076</v>
      </c>
      <c r="P13" s="6">
        <f>AVERAGE(L13,N13)</f>
        <v>2.5</v>
      </c>
    </row>
    <row r="14" spans="1:16" ht="101.5" x14ac:dyDescent="0.35">
      <c r="A14" s="202"/>
      <c r="B14" s="193" t="s">
        <v>82</v>
      </c>
      <c r="C14" s="198" t="s">
        <v>66</v>
      </c>
      <c r="D14" s="190" t="s">
        <v>228</v>
      </c>
      <c r="E14" s="190" t="s">
        <v>258</v>
      </c>
      <c r="F14" s="3" t="s">
        <v>116</v>
      </c>
      <c r="G14" s="118" t="s">
        <v>1023</v>
      </c>
      <c r="H14" s="3" t="s">
        <v>265</v>
      </c>
      <c r="I14" s="3" t="s">
        <v>84</v>
      </c>
      <c r="J14" s="3" t="s">
        <v>72</v>
      </c>
      <c r="K14" s="3" t="s">
        <v>87</v>
      </c>
      <c r="L14" s="3">
        <v>2</v>
      </c>
      <c r="M14" s="3" t="s">
        <v>1072</v>
      </c>
      <c r="N14" s="3">
        <v>4</v>
      </c>
      <c r="O14" s="118" t="s">
        <v>1077</v>
      </c>
      <c r="P14" s="6">
        <f>AVERAGE(L14,N14)</f>
        <v>3</v>
      </c>
    </row>
    <row r="15" spans="1:16" x14ac:dyDescent="0.35">
      <c r="A15"/>
      <c r="B15" s="1"/>
      <c r="C15" s="1"/>
      <c r="D15" s="1"/>
      <c r="E15" s="1"/>
      <c r="F15" s="1"/>
      <c r="G15" s="1"/>
      <c r="H15" s="1"/>
      <c r="I15" s="1"/>
      <c r="J15" s="1"/>
      <c r="K15" s="1"/>
      <c r="L15" s="1"/>
      <c r="M15" s="1"/>
      <c r="N15" s="1"/>
      <c r="O15" s="1"/>
      <c r="P15" s="7" t="e">
        <f t="shared" ref="P15:P17" si="1">AVERAGE(L15,N15)</f>
        <v>#DIV/0!</v>
      </c>
    </row>
    <row r="16" spans="1:16" x14ac:dyDescent="0.35">
      <c r="A16"/>
      <c r="B16" s="1"/>
      <c r="C16" s="1"/>
      <c r="D16" s="1"/>
      <c r="E16" s="1"/>
      <c r="F16" s="1"/>
      <c r="G16" s="1"/>
      <c r="H16" s="1"/>
      <c r="I16" s="1"/>
      <c r="J16" s="1"/>
      <c r="K16" s="1"/>
      <c r="L16" s="1"/>
      <c r="M16" s="1"/>
      <c r="N16" s="1"/>
      <c r="O16" s="1"/>
      <c r="P16" s="7" t="e">
        <f t="shared" si="1"/>
        <v>#DIV/0!</v>
      </c>
    </row>
    <row r="17" spans="1:16" x14ac:dyDescent="0.35">
      <c r="A17"/>
      <c r="B17" s="1"/>
      <c r="C17" s="1"/>
      <c r="D17" s="1"/>
      <c r="E17" s="1"/>
      <c r="F17" s="1"/>
      <c r="G17" s="1"/>
      <c r="H17" s="1"/>
      <c r="I17" s="1"/>
      <c r="J17" s="1"/>
      <c r="K17" s="1"/>
      <c r="L17" s="1"/>
      <c r="M17" s="1"/>
      <c r="N17" s="1"/>
      <c r="O17" s="1"/>
      <c r="P17" s="7" t="e">
        <f t="shared" si="1"/>
        <v>#DIV/0!</v>
      </c>
    </row>
    <row r="18" spans="1:16" x14ac:dyDescent="0.35">
      <c r="A18"/>
      <c r="B18" s="1"/>
      <c r="C18" s="1"/>
      <c r="D18" s="1"/>
      <c r="E18" s="1"/>
      <c r="F18" s="1"/>
      <c r="G18" s="1"/>
      <c r="H18" s="1"/>
      <c r="I18" s="1"/>
      <c r="J18" s="1"/>
      <c r="K18" s="1"/>
      <c r="L18" s="1"/>
      <c r="M18" s="1"/>
      <c r="N18" s="1"/>
      <c r="O18" s="1"/>
      <c r="P18" s="7" t="e">
        <f t="shared" ref="P18:P21" si="2">AVERAGE(L18,N18)</f>
        <v>#DIV/0!</v>
      </c>
    </row>
    <row r="19" spans="1:16" x14ac:dyDescent="0.35">
      <c r="A19"/>
      <c r="B19" s="1"/>
      <c r="C19" s="1"/>
      <c r="D19" s="1"/>
      <c r="E19" s="1"/>
      <c r="F19" s="1"/>
      <c r="G19" s="1"/>
      <c r="H19" s="1"/>
      <c r="I19" s="1"/>
      <c r="J19" s="1"/>
      <c r="K19" s="1"/>
      <c r="L19" s="1"/>
      <c r="M19" s="1"/>
      <c r="N19" s="1"/>
      <c r="O19" s="1"/>
      <c r="P19" s="7" t="e">
        <f t="shared" si="2"/>
        <v>#DIV/0!</v>
      </c>
    </row>
    <row r="20" spans="1:16" customFormat="1" x14ac:dyDescent="0.35">
      <c r="B20" s="1"/>
      <c r="C20" s="1"/>
      <c r="D20" s="1"/>
      <c r="E20" s="1"/>
      <c r="F20" s="1"/>
      <c r="G20" s="1"/>
      <c r="H20" s="1"/>
      <c r="I20" s="1"/>
      <c r="J20" s="1"/>
      <c r="K20" s="1"/>
      <c r="L20" s="1"/>
      <c r="M20" s="1"/>
      <c r="N20" s="1"/>
      <c r="O20" s="1"/>
      <c r="P20" s="7" t="e">
        <f t="shared" si="2"/>
        <v>#DIV/0!</v>
      </c>
    </row>
    <row r="21" spans="1:16" customFormat="1" x14ac:dyDescent="0.35">
      <c r="B21" s="1"/>
      <c r="C21" s="1"/>
      <c r="D21" s="1"/>
      <c r="E21" s="1"/>
      <c r="F21" s="1"/>
      <c r="G21" s="1"/>
      <c r="H21" s="1"/>
      <c r="I21" s="1"/>
      <c r="J21" s="1"/>
      <c r="K21" s="1"/>
      <c r="L21" s="1"/>
      <c r="M21" s="1"/>
      <c r="N21" s="1"/>
      <c r="O21" s="1"/>
      <c r="P21" s="7" t="e">
        <f t="shared" si="2"/>
        <v>#DIV/0!</v>
      </c>
    </row>
    <row r="22" spans="1:16" customFormat="1" x14ac:dyDescent="0.35">
      <c r="B22" s="1"/>
      <c r="C22" s="1"/>
      <c r="D22" s="1"/>
      <c r="E22" s="1"/>
      <c r="F22" s="1"/>
      <c r="G22" s="1"/>
      <c r="H22" s="1"/>
      <c r="I22" s="1"/>
      <c r="J22" s="1"/>
      <c r="K22" s="1"/>
      <c r="L22" s="1"/>
      <c r="M22" s="1"/>
      <c r="N22" s="1"/>
      <c r="O22" s="1"/>
      <c r="P22" s="7" t="e">
        <f t="shared" ref="P22:P66" si="3">AVERAGE(L22,N22)</f>
        <v>#DIV/0!</v>
      </c>
    </row>
    <row r="23" spans="1:16" customFormat="1" x14ac:dyDescent="0.35">
      <c r="B23" s="1"/>
      <c r="C23" s="1"/>
      <c r="D23" s="1"/>
      <c r="E23" s="1"/>
      <c r="F23" s="1"/>
      <c r="G23" s="1"/>
      <c r="H23" s="1"/>
      <c r="I23" s="1"/>
      <c r="J23" s="1"/>
      <c r="K23" s="1"/>
      <c r="L23" s="1"/>
      <c r="M23" s="1"/>
      <c r="N23" s="1"/>
      <c r="O23" s="1"/>
      <c r="P23" s="7" t="e">
        <f t="shared" si="3"/>
        <v>#DIV/0!</v>
      </c>
    </row>
    <row r="24" spans="1:16" customFormat="1" x14ac:dyDescent="0.35">
      <c r="B24" s="1"/>
      <c r="C24" s="1"/>
      <c r="D24" s="1"/>
      <c r="E24" s="1"/>
      <c r="F24" s="1"/>
      <c r="G24" s="1"/>
      <c r="H24" s="1"/>
      <c r="I24" s="1"/>
      <c r="J24" s="1"/>
      <c r="K24" s="1"/>
      <c r="L24" s="1"/>
      <c r="M24" s="1"/>
      <c r="N24" s="1"/>
      <c r="O24" s="1"/>
      <c r="P24" s="7" t="e">
        <f t="shared" si="3"/>
        <v>#DIV/0!</v>
      </c>
    </row>
    <row r="25" spans="1:16" customFormat="1" x14ac:dyDescent="0.35">
      <c r="B25" s="1"/>
      <c r="C25" s="1"/>
      <c r="D25" s="1"/>
      <c r="E25" s="1"/>
      <c r="F25" s="1"/>
      <c r="G25" s="1"/>
      <c r="H25" s="1"/>
      <c r="I25" s="1"/>
      <c r="J25" s="1"/>
      <c r="K25" s="1"/>
      <c r="L25" s="1"/>
      <c r="M25" s="1"/>
      <c r="N25" s="1"/>
      <c r="O25" s="1"/>
      <c r="P25" s="7" t="e">
        <f t="shared" si="3"/>
        <v>#DIV/0!</v>
      </c>
    </row>
    <row r="26" spans="1:16" customFormat="1" x14ac:dyDescent="0.35">
      <c r="B26" s="1"/>
      <c r="C26" s="1"/>
      <c r="D26" s="1"/>
      <c r="E26" s="1"/>
      <c r="F26" s="1"/>
      <c r="G26" s="1"/>
      <c r="H26" s="1"/>
      <c r="I26" s="1"/>
      <c r="J26" s="1"/>
      <c r="K26" s="1"/>
      <c r="L26" s="1"/>
      <c r="M26" s="1"/>
      <c r="N26" s="1"/>
      <c r="O26" s="1"/>
      <c r="P26" s="7" t="e">
        <f t="shared" si="3"/>
        <v>#DIV/0!</v>
      </c>
    </row>
    <row r="27" spans="1:16" customFormat="1" x14ac:dyDescent="0.35">
      <c r="B27" s="1"/>
      <c r="C27" s="1"/>
      <c r="D27" s="1"/>
      <c r="E27" s="1"/>
      <c r="F27" s="1"/>
      <c r="G27" s="1"/>
      <c r="H27" s="1"/>
      <c r="I27" s="1"/>
      <c r="J27" s="1"/>
      <c r="K27" s="1"/>
      <c r="L27" s="1"/>
      <c r="M27" s="1"/>
      <c r="N27" s="1"/>
      <c r="O27" s="1"/>
      <c r="P27" s="7" t="e">
        <f t="shared" si="3"/>
        <v>#DIV/0!</v>
      </c>
    </row>
    <row r="28" spans="1:16" customFormat="1" x14ac:dyDescent="0.35">
      <c r="B28" s="1"/>
      <c r="C28" s="1"/>
      <c r="D28" s="1"/>
      <c r="E28" s="1"/>
      <c r="F28" s="1"/>
      <c r="G28" s="1"/>
      <c r="H28" s="1"/>
      <c r="I28" s="1"/>
      <c r="J28" s="1"/>
      <c r="K28" s="1"/>
      <c r="L28" s="1"/>
      <c r="M28" s="1"/>
      <c r="N28" s="1"/>
      <c r="O28" s="1"/>
      <c r="P28" s="7" t="e">
        <f t="shared" si="3"/>
        <v>#DIV/0!</v>
      </c>
    </row>
    <row r="29" spans="1:16" customFormat="1" x14ac:dyDescent="0.35">
      <c r="B29" s="1"/>
      <c r="C29" s="1"/>
      <c r="D29" s="1"/>
      <c r="E29" s="1"/>
      <c r="F29" s="1"/>
      <c r="G29" s="1"/>
      <c r="H29" s="1"/>
      <c r="I29" s="1"/>
      <c r="J29" s="1"/>
      <c r="K29" s="1"/>
      <c r="L29" s="1"/>
      <c r="M29" s="1"/>
      <c r="N29" s="1"/>
      <c r="O29" s="1"/>
      <c r="P29" s="7" t="e">
        <f t="shared" si="3"/>
        <v>#DIV/0!</v>
      </c>
    </row>
    <row r="30" spans="1:16" customFormat="1" x14ac:dyDescent="0.35">
      <c r="B30" s="1"/>
      <c r="C30" s="1"/>
      <c r="D30" s="1"/>
      <c r="E30" s="1"/>
      <c r="F30" s="1"/>
      <c r="G30" s="1"/>
      <c r="H30" s="1"/>
      <c r="I30" s="1"/>
      <c r="J30" s="1"/>
      <c r="K30" s="1"/>
      <c r="L30" s="1"/>
      <c r="M30" s="1"/>
      <c r="N30" s="1"/>
      <c r="O30" s="1"/>
      <c r="P30" s="7" t="e">
        <f t="shared" si="3"/>
        <v>#DIV/0!</v>
      </c>
    </row>
    <row r="31" spans="1:16" customFormat="1" x14ac:dyDescent="0.35">
      <c r="B31" s="1"/>
      <c r="C31" s="1"/>
      <c r="D31" s="1"/>
      <c r="E31" s="1"/>
      <c r="F31" s="1"/>
      <c r="G31" s="1"/>
      <c r="H31" s="1"/>
      <c r="I31" s="1"/>
      <c r="J31" s="1"/>
      <c r="K31" s="1"/>
      <c r="L31" s="1"/>
      <c r="M31" s="1"/>
      <c r="N31" s="1"/>
      <c r="O31" s="1"/>
      <c r="P31" s="7" t="e">
        <f t="shared" si="3"/>
        <v>#DIV/0!</v>
      </c>
    </row>
    <row r="32" spans="1:16" customFormat="1" x14ac:dyDescent="0.35">
      <c r="B32" s="1"/>
      <c r="C32" s="1"/>
      <c r="D32" s="1"/>
      <c r="E32" s="1"/>
      <c r="F32" s="1"/>
      <c r="G32" s="1"/>
      <c r="H32" s="1"/>
      <c r="I32" s="1"/>
      <c r="J32" s="1"/>
      <c r="K32" s="1"/>
      <c r="L32" s="1"/>
      <c r="M32" s="1"/>
      <c r="N32" s="1"/>
      <c r="O32" s="1"/>
      <c r="P32" s="7" t="e">
        <f t="shared" si="3"/>
        <v>#DIV/0!</v>
      </c>
    </row>
    <row r="33" spans="2:16" customFormat="1" x14ac:dyDescent="0.35">
      <c r="B33" s="1"/>
      <c r="C33" s="1"/>
      <c r="D33" s="1"/>
      <c r="E33" s="1"/>
      <c r="F33" s="1"/>
      <c r="G33" s="1"/>
      <c r="H33" s="1"/>
      <c r="I33" s="1"/>
      <c r="J33" s="1"/>
      <c r="K33" s="1"/>
      <c r="L33" s="1"/>
      <c r="M33" s="1"/>
      <c r="N33" s="1"/>
      <c r="O33" s="1"/>
      <c r="P33" s="7" t="e">
        <f t="shared" si="3"/>
        <v>#DIV/0!</v>
      </c>
    </row>
    <row r="34" spans="2:16" customFormat="1" x14ac:dyDescent="0.35">
      <c r="B34" s="1"/>
      <c r="C34" s="1"/>
      <c r="D34" s="1"/>
      <c r="E34" s="1"/>
      <c r="F34" s="1"/>
      <c r="G34" s="1"/>
      <c r="H34" s="1"/>
      <c r="I34" s="1"/>
      <c r="J34" s="1"/>
      <c r="K34" s="1"/>
      <c r="L34" s="1"/>
      <c r="M34" s="1"/>
      <c r="N34" s="1"/>
      <c r="O34" s="1"/>
      <c r="P34" s="7" t="e">
        <f t="shared" si="3"/>
        <v>#DIV/0!</v>
      </c>
    </row>
    <row r="35" spans="2:16" customFormat="1" x14ac:dyDescent="0.35">
      <c r="B35" s="1"/>
      <c r="C35" s="1"/>
      <c r="D35" s="1"/>
      <c r="E35" s="1"/>
      <c r="F35" s="1"/>
      <c r="G35" s="1"/>
      <c r="H35" s="1"/>
      <c r="I35" s="1"/>
      <c r="J35" s="1"/>
      <c r="K35" s="1"/>
      <c r="L35" s="1"/>
      <c r="M35" s="1"/>
      <c r="N35" s="1"/>
      <c r="O35" s="1"/>
      <c r="P35" s="7" t="e">
        <f t="shared" si="3"/>
        <v>#DIV/0!</v>
      </c>
    </row>
    <row r="36" spans="2:16" customFormat="1" x14ac:dyDescent="0.35">
      <c r="B36" s="1"/>
      <c r="C36" s="1"/>
      <c r="D36" s="1"/>
      <c r="E36" s="1"/>
      <c r="F36" s="1"/>
      <c r="G36" s="1"/>
      <c r="H36" s="1"/>
      <c r="I36" s="1"/>
      <c r="J36" s="1"/>
      <c r="K36" s="1"/>
      <c r="L36" s="1"/>
      <c r="M36" s="1"/>
      <c r="N36" s="1"/>
      <c r="O36" s="1"/>
      <c r="P36" s="7" t="e">
        <f t="shared" si="3"/>
        <v>#DIV/0!</v>
      </c>
    </row>
    <row r="37" spans="2:16" customFormat="1" x14ac:dyDescent="0.35">
      <c r="B37" s="1"/>
      <c r="C37" s="1"/>
      <c r="D37" s="1"/>
      <c r="E37" s="1"/>
      <c r="F37" s="1"/>
      <c r="G37" s="1"/>
      <c r="H37" s="1"/>
      <c r="I37" s="1"/>
      <c r="J37" s="1"/>
      <c r="K37" s="1"/>
      <c r="L37" s="1"/>
      <c r="M37" s="1"/>
      <c r="N37" s="1"/>
      <c r="O37" s="1"/>
      <c r="P37" s="7" t="e">
        <f t="shared" si="3"/>
        <v>#DIV/0!</v>
      </c>
    </row>
    <row r="38" spans="2:16" customFormat="1" x14ac:dyDescent="0.35">
      <c r="B38" s="1"/>
      <c r="C38" s="1"/>
      <c r="D38" s="1"/>
      <c r="E38" s="1"/>
      <c r="F38" s="1"/>
      <c r="G38" s="1"/>
      <c r="H38" s="1"/>
      <c r="I38" s="1"/>
      <c r="J38" s="1"/>
      <c r="K38" s="1"/>
      <c r="L38" s="1"/>
      <c r="M38" s="1"/>
      <c r="N38" s="1"/>
      <c r="O38" s="1"/>
      <c r="P38" s="7" t="e">
        <f t="shared" si="3"/>
        <v>#DIV/0!</v>
      </c>
    </row>
    <row r="39" spans="2:16" customFormat="1" x14ac:dyDescent="0.35">
      <c r="B39" s="1"/>
      <c r="C39" s="1"/>
      <c r="D39" s="1"/>
      <c r="E39" s="1"/>
      <c r="F39" s="1"/>
      <c r="G39" s="1"/>
      <c r="H39" s="1"/>
      <c r="I39" s="1"/>
      <c r="J39" s="1"/>
      <c r="K39" s="1"/>
      <c r="L39" s="1"/>
      <c r="M39" s="1"/>
      <c r="N39" s="1"/>
      <c r="O39" s="1"/>
      <c r="P39" s="7" t="e">
        <f t="shared" si="3"/>
        <v>#DIV/0!</v>
      </c>
    </row>
    <row r="40" spans="2:16" customFormat="1" x14ac:dyDescent="0.35">
      <c r="B40" s="1"/>
      <c r="C40" s="1"/>
      <c r="D40" s="1"/>
      <c r="E40" s="1"/>
      <c r="F40" s="1"/>
      <c r="G40" s="1"/>
      <c r="H40" s="1"/>
      <c r="I40" s="1"/>
      <c r="J40" s="1"/>
      <c r="K40" s="1"/>
      <c r="L40" s="1"/>
      <c r="M40" s="1"/>
      <c r="N40" s="1"/>
      <c r="O40" s="1"/>
      <c r="P40" s="7" t="e">
        <f t="shared" si="3"/>
        <v>#DIV/0!</v>
      </c>
    </row>
    <row r="41" spans="2:16" customFormat="1" x14ac:dyDescent="0.35">
      <c r="B41" s="1"/>
      <c r="C41" s="1"/>
      <c r="D41" s="1"/>
      <c r="E41" s="1"/>
      <c r="F41" s="1"/>
      <c r="G41" s="1"/>
      <c r="H41" s="1"/>
      <c r="I41" s="1"/>
      <c r="J41" s="1"/>
      <c r="K41" s="1"/>
      <c r="L41" s="1"/>
      <c r="M41" s="1"/>
      <c r="N41" s="1"/>
      <c r="O41" s="1"/>
      <c r="P41" s="7" t="e">
        <f t="shared" si="3"/>
        <v>#DIV/0!</v>
      </c>
    </row>
    <row r="42" spans="2:16" customFormat="1" x14ac:dyDescent="0.35">
      <c r="B42" s="1"/>
      <c r="C42" s="1"/>
      <c r="D42" s="1"/>
      <c r="E42" s="1"/>
      <c r="F42" s="1"/>
      <c r="G42" s="1"/>
      <c r="H42" s="1"/>
      <c r="I42" s="1"/>
      <c r="J42" s="1"/>
      <c r="K42" s="1"/>
      <c r="L42" s="1"/>
      <c r="M42" s="1"/>
      <c r="N42" s="1"/>
      <c r="O42" s="1"/>
      <c r="P42" s="7" t="e">
        <f t="shared" si="3"/>
        <v>#DIV/0!</v>
      </c>
    </row>
    <row r="43" spans="2:16" customFormat="1" x14ac:dyDescent="0.35">
      <c r="B43" s="1"/>
      <c r="C43" s="1"/>
      <c r="D43" s="1"/>
      <c r="E43" s="1"/>
      <c r="F43" s="1"/>
      <c r="G43" s="1"/>
      <c r="H43" s="1"/>
      <c r="I43" s="1"/>
      <c r="J43" s="1"/>
      <c r="K43" s="1"/>
      <c r="L43" s="1"/>
      <c r="M43" s="1"/>
      <c r="N43" s="1"/>
      <c r="O43" s="1"/>
      <c r="P43" s="7" t="e">
        <f t="shared" si="3"/>
        <v>#DIV/0!</v>
      </c>
    </row>
    <row r="44" spans="2:16" customFormat="1" x14ac:dyDescent="0.35">
      <c r="B44" s="1"/>
      <c r="C44" s="1"/>
      <c r="D44" s="1"/>
      <c r="E44" s="1"/>
      <c r="F44" s="1"/>
      <c r="G44" s="1"/>
      <c r="H44" s="1"/>
      <c r="I44" s="1"/>
      <c r="J44" s="1"/>
      <c r="K44" s="1"/>
      <c r="L44" s="1"/>
      <c r="M44" s="1"/>
      <c r="N44" s="1"/>
      <c r="O44" s="1"/>
      <c r="P44" s="7" t="e">
        <f t="shared" si="3"/>
        <v>#DIV/0!</v>
      </c>
    </row>
    <row r="45" spans="2:16" customFormat="1" x14ac:dyDescent="0.35">
      <c r="B45" s="1"/>
      <c r="C45" s="1"/>
      <c r="D45" s="1"/>
      <c r="E45" s="1"/>
      <c r="F45" s="1"/>
      <c r="G45" s="1"/>
      <c r="H45" s="1"/>
      <c r="I45" s="1"/>
      <c r="J45" s="1"/>
      <c r="K45" s="1"/>
      <c r="L45" s="1"/>
      <c r="M45" s="1"/>
      <c r="N45" s="1"/>
      <c r="O45" s="1"/>
      <c r="P45" s="7" t="e">
        <f t="shared" si="3"/>
        <v>#DIV/0!</v>
      </c>
    </row>
    <row r="46" spans="2:16" customFormat="1" x14ac:dyDescent="0.35">
      <c r="B46" s="1"/>
      <c r="C46" s="1"/>
      <c r="D46" s="1"/>
      <c r="E46" s="1"/>
      <c r="F46" s="1"/>
      <c r="G46" s="1"/>
      <c r="H46" s="1"/>
      <c r="I46" s="1"/>
      <c r="J46" s="1"/>
      <c r="K46" s="1"/>
      <c r="L46" s="1"/>
      <c r="M46" s="1"/>
      <c r="N46" s="1"/>
      <c r="O46" s="1"/>
      <c r="P46" s="7" t="e">
        <f t="shared" si="3"/>
        <v>#DIV/0!</v>
      </c>
    </row>
    <row r="47" spans="2:16" customFormat="1" x14ac:dyDescent="0.35">
      <c r="B47" s="1"/>
      <c r="C47" s="1"/>
      <c r="D47" s="1"/>
      <c r="E47" s="1"/>
      <c r="F47" s="1"/>
      <c r="G47" s="1"/>
      <c r="H47" s="1"/>
      <c r="I47" s="1"/>
      <c r="J47" s="1"/>
      <c r="K47" s="1"/>
      <c r="L47" s="1"/>
      <c r="M47" s="1"/>
      <c r="N47" s="1"/>
      <c r="O47" s="1"/>
      <c r="P47" s="7" t="e">
        <f t="shared" si="3"/>
        <v>#DIV/0!</v>
      </c>
    </row>
    <row r="48" spans="2:16" customFormat="1" x14ac:dyDescent="0.35">
      <c r="B48" s="1"/>
      <c r="C48" s="1"/>
      <c r="D48" s="1"/>
      <c r="E48" s="1"/>
      <c r="F48" s="1"/>
      <c r="G48" s="1"/>
      <c r="H48" s="1"/>
      <c r="I48" s="1"/>
      <c r="J48" s="1"/>
      <c r="K48" s="1"/>
      <c r="L48" s="1"/>
      <c r="M48" s="1"/>
      <c r="N48" s="1"/>
      <c r="O48" s="1"/>
      <c r="P48" s="7" t="e">
        <f t="shared" si="3"/>
        <v>#DIV/0!</v>
      </c>
    </row>
    <row r="49" spans="2:16" customFormat="1" x14ac:dyDescent="0.35">
      <c r="B49" s="1"/>
      <c r="C49" s="1"/>
      <c r="D49" s="1"/>
      <c r="E49" s="1"/>
      <c r="F49" s="1"/>
      <c r="G49" s="1"/>
      <c r="H49" s="1"/>
      <c r="I49" s="1"/>
      <c r="J49" s="1"/>
      <c r="K49" s="1"/>
      <c r="L49" s="1"/>
      <c r="M49" s="1"/>
      <c r="N49" s="1"/>
      <c r="O49" s="1"/>
      <c r="P49" s="7" t="e">
        <f t="shared" si="3"/>
        <v>#DIV/0!</v>
      </c>
    </row>
    <row r="50" spans="2:16" customFormat="1" x14ac:dyDescent="0.35">
      <c r="B50" s="1"/>
      <c r="C50" s="1"/>
      <c r="D50" s="1"/>
      <c r="E50" s="1"/>
      <c r="F50" s="1"/>
      <c r="G50" s="1"/>
      <c r="H50" s="1"/>
      <c r="I50" s="1"/>
      <c r="J50" s="1"/>
      <c r="K50" s="1"/>
      <c r="L50" s="1"/>
      <c r="M50" s="1"/>
      <c r="N50" s="1"/>
      <c r="O50" s="1"/>
      <c r="P50" s="7" t="e">
        <f t="shared" si="3"/>
        <v>#DIV/0!</v>
      </c>
    </row>
    <row r="51" spans="2:16" customFormat="1" x14ac:dyDescent="0.35">
      <c r="B51" s="1"/>
      <c r="C51" s="1"/>
      <c r="D51" s="1"/>
      <c r="E51" s="1"/>
      <c r="F51" s="1"/>
      <c r="G51" s="1"/>
      <c r="H51" s="1"/>
      <c r="I51" s="1"/>
      <c r="J51" s="1"/>
      <c r="K51" s="1"/>
      <c r="L51" s="1"/>
      <c r="M51" s="1"/>
      <c r="N51" s="1"/>
      <c r="O51" s="1"/>
      <c r="P51" s="7" t="e">
        <f t="shared" si="3"/>
        <v>#DIV/0!</v>
      </c>
    </row>
    <row r="52" spans="2:16" customFormat="1" x14ac:dyDescent="0.35">
      <c r="B52" s="1"/>
      <c r="C52" s="1"/>
      <c r="D52" s="1"/>
      <c r="E52" s="1"/>
      <c r="F52" s="1"/>
      <c r="G52" s="1"/>
      <c r="H52" s="1"/>
      <c r="I52" s="1"/>
      <c r="J52" s="1"/>
      <c r="K52" s="1"/>
      <c r="L52" s="1"/>
      <c r="M52" s="1"/>
      <c r="N52" s="1"/>
      <c r="O52" s="1"/>
      <c r="P52" s="7" t="e">
        <f t="shared" si="3"/>
        <v>#DIV/0!</v>
      </c>
    </row>
    <row r="53" spans="2:16" customFormat="1" x14ac:dyDescent="0.35">
      <c r="B53" s="1"/>
      <c r="C53" s="1"/>
      <c r="D53" s="1"/>
      <c r="E53" s="1"/>
      <c r="F53" s="1"/>
      <c r="G53" s="1"/>
      <c r="H53" s="1"/>
      <c r="I53" s="1"/>
      <c r="J53" s="1"/>
      <c r="K53" s="1"/>
      <c r="L53" s="1"/>
      <c r="M53" s="1"/>
      <c r="N53" s="1"/>
      <c r="O53" s="1"/>
      <c r="P53" s="7" t="e">
        <f t="shared" si="3"/>
        <v>#DIV/0!</v>
      </c>
    </row>
    <row r="54" spans="2:16" customFormat="1" x14ac:dyDescent="0.35">
      <c r="B54" s="1"/>
      <c r="C54" s="1"/>
      <c r="D54" s="1"/>
      <c r="E54" s="1"/>
      <c r="F54" s="1"/>
      <c r="G54" s="1"/>
      <c r="H54" s="1"/>
      <c r="I54" s="1"/>
      <c r="J54" s="1"/>
      <c r="K54" s="1"/>
      <c r="L54" s="1"/>
      <c r="M54" s="1"/>
      <c r="N54" s="1"/>
      <c r="O54" s="1"/>
      <c r="P54" s="7" t="e">
        <f t="shared" si="3"/>
        <v>#DIV/0!</v>
      </c>
    </row>
    <row r="55" spans="2:16" customFormat="1" x14ac:dyDescent="0.35">
      <c r="B55" s="1"/>
      <c r="C55" s="1"/>
      <c r="D55" s="1"/>
      <c r="E55" s="1"/>
      <c r="F55" s="1"/>
      <c r="G55" s="1"/>
      <c r="H55" s="1"/>
      <c r="I55" s="1"/>
      <c r="J55" s="1"/>
      <c r="K55" s="1"/>
      <c r="L55" s="1"/>
      <c r="M55" s="1"/>
      <c r="N55" s="1"/>
      <c r="O55" s="1"/>
      <c r="P55" s="7" t="e">
        <f t="shared" si="3"/>
        <v>#DIV/0!</v>
      </c>
    </row>
    <row r="56" spans="2:16" customFormat="1" x14ac:dyDescent="0.35">
      <c r="B56" s="1"/>
      <c r="C56" s="1"/>
      <c r="D56" s="1"/>
      <c r="E56" s="1"/>
      <c r="F56" s="1"/>
      <c r="G56" s="1"/>
      <c r="H56" s="1"/>
      <c r="I56" s="1"/>
      <c r="J56" s="1"/>
      <c r="K56" s="1"/>
      <c r="L56" s="1"/>
      <c r="M56" s="1"/>
      <c r="N56" s="1"/>
      <c r="O56" s="1"/>
      <c r="P56" s="7" t="e">
        <f t="shared" si="3"/>
        <v>#DIV/0!</v>
      </c>
    </row>
    <row r="57" spans="2:16" customFormat="1" x14ac:dyDescent="0.35">
      <c r="B57" s="1"/>
      <c r="C57" s="1"/>
      <c r="D57" s="1"/>
      <c r="E57" s="1"/>
      <c r="F57" s="1"/>
      <c r="G57" s="1"/>
      <c r="H57" s="1"/>
      <c r="I57" s="1"/>
      <c r="J57" s="1"/>
      <c r="K57" s="1"/>
      <c r="L57" s="1"/>
      <c r="M57" s="1"/>
      <c r="N57" s="1"/>
      <c r="O57" s="1"/>
      <c r="P57" s="7" t="e">
        <f t="shared" si="3"/>
        <v>#DIV/0!</v>
      </c>
    </row>
    <row r="58" spans="2:16" customFormat="1" x14ac:dyDescent="0.35">
      <c r="B58" s="1"/>
      <c r="C58" s="1"/>
      <c r="D58" s="1"/>
      <c r="E58" s="1"/>
      <c r="F58" s="1"/>
      <c r="G58" s="1"/>
      <c r="H58" s="1"/>
      <c r="I58" s="1"/>
      <c r="J58" s="1"/>
      <c r="K58" s="1"/>
      <c r="L58" s="1"/>
      <c r="M58" s="1"/>
      <c r="N58" s="1"/>
      <c r="O58" s="1"/>
      <c r="P58" s="7" t="e">
        <f t="shared" si="3"/>
        <v>#DIV/0!</v>
      </c>
    </row>
    <row r="59" spans="2:16" customFormat="1" x14ac:dyDescent="0.35">
      <c r="B59" s="1"/>
      <c r="C59" s="1"/>
      <c r="D59" s="1"/>
      <c r="E59" s="1"/>
      <c r="F59" s="1"/>
      <c r="G59" s="1"/>
      <c r="H59" s="1"/>
      <c r="I59" s="1"/>
      <c r="J59" s="1"/>
      <c r="K59" s="1"/>
      <c r="L59" s="1"/>
      <c r="M59" s="1"/>
      <c r="N59" s="1"/>
      <c r="O59" s="1"/>
      <c r="P59" s="7" t="e">
        <f t="shared" si="3"/>
        <v>#DIV/0!</v>
      </c>
    </row>
    <row r="60" spans="2:16" customFormat="1" x14ac:dyDescent="0.35">
      <c r="B60" s="1"/>
      <c r="C60" s="1"/>
      <c r="D60" s="1"/>
      <c r="E60" s="1"/>
      <c r="F60" s="1"/>
      <c r="G60" s="1"/>
      <c r="H60" s="1"/>
      <c r="I60" s="1"/>
      <c r="J60" s="1"/>
      <c r="K60" s="1"/>
      <c r="L60" s="1"/>
      <c r="M60" s="1"/>
      <c r="N60" s="1"/>
      <c r="O60" s="1"/>
      <c r="P60" s="7" t="e">
        <f t="shared" si="3"/>
        <v>#DIV/0!</v>
      </c>
    </row>
    <row r="61" spans="2:16" customFormat="1" x14ac:dyDescent="0.35">
      <c r="B61" s="1"/>
      <c r="C61" s="1"/>
      <c r="D61" s="1"/>
      <c r="E61" s="1"/>
      <c r="F61" s="1"/>
      <c r="G61" s="1"/>
      <c r="H61" s="1"/>
      <c r="I61" s="1"/>
      <c r="J61" s="1"/>
      <c r="K61" s="1"/>
      <c r="L61" s="1"/>
      <c r="M61" s="1"/>
      <c r="N61" s="1"/>
      <c r="O61" s="1"/>
      <c r="P61" s="7" t="e">
        <f t="shared" si="3"/>
        <v>#DIV/0!</v>
      </c>
    </row>
    <row r="62" spans="2:16" customFormat="1" x14ac:dyDescent="0.35">
      <c r="B62" s="1"/>
      <c r="C62" s="1"/>
      <c r="D62" s="1"/>
      <c r="E62" s="1"/>
      <c r="F62" s="1"/>
      <c r="G62" s="1"/>
      <c r="H62" s="1"/>
      <c r="I62" s="1"/>
      <c r="J62" s="1"/>
      <c r="K62" s="1"/>
      <c r="L62" s="1"/>
      <c r="M62" s="1"/>
      <c r="N62" s="1"/>
      <c r="O62" s="1"/>
      <c r="P62" s="7" t="e">
        <f t="shared" si="3"/>
        <v>#DIV/0!</v>
      </c>
    </row>
    <row r="63" spans="2:16" customFormat="1" x14ac:dyDescent="0.35">
      <c r="B63" s="1"/>
      <c r="C63" s="1"/>
      <c r="D63" s="1"/>
      <c r="E63" s="1"/>
      <c r="F63" s="1"/>
      <c r="G63" s="1"/>
      <c r="H63" s="1"/>
      <c r="I63" s="1"/>
      <c r="J63" s="1"/>
      <c r="K63" s="1"/>
      <c r="L63" s="1"/>
      <c r="M63" s="1"/>
      <c r="N63" s="1"/>
      <c r="O63" s="1"/>
      <c r="P63" s="7" t="e">
        <f t="shared" si="3"/>
        <v>#DIV/0!</v>
      </c>
    </row>
    <row r="64" spans="2:16" customFormat="1" x14ac:dyDescent="0.35">
      <c r="B64" s="1"/>
      <c r="C64" s="1"/>
      <c r="D64" s="1"/>
      <c r="E64" s="1"/>
      <c r="F64" s="1"/>
      <c r="G64" s="1"/>
      <c r="H64" s="1"/>
      <c r="I64" s="1"/>
      <c r="J64" s="1"/>
      <c r="K64" s="1"/>
      <c r="L64" s="1"/>
      <c r="M64" s="1"/>
      <c r="N64" s="1"/>
      <c r="O64" s="1"/>
      <c r="P64" s="7" t="e">
        <f t="shared" si="3"/>
        <v>#DIV/0!</v>
      </c>
    </row>
    <row r="65" spans="2:16" customFormat="1" x14ac:dyDescent="0.35">
      <c r="B65" s="1"/>
      <c r="C65" s="1"/>
      <c r="D65" s="1"/>
      <c r="E65" s="1"/>
      <c r="F65" s="1"/>
      <c r="G65" s="1"/>
      <c r="H65" s="1"/>
      <c r="I65" s="1"/>
      <c r="J65" s="1"/>
      <c r="K65" s="1"/>
      <c r="L65" s="1"/>
      <c r="M65" s="1"/>
      <c r="N65" s="1"/>
      <c r="O65" s="1"/>
      <c r="P65" s="7" t="e">
        <f t="shared" si="3"/>
        <v>#DIV/0!</v>
      </c>
    </row>
    <row r="66" spans="2:16" customFormat="1" x14ac:dyDescent="0.35">
      <c r="B66" s="1"/>
      <c r="C66" s="1"/>
      <c r="D66" s="1"/>
      <c r="E66" s="1"/>
      <c r="F66" s="1"/>
      <c r="G66" s="1"/>
      <c r="H66" s="1"/>
      <c r="I66" s="1"/>
      <c r="J66" s="1"/>
      <c r="K66" s="1"/>
      <c r="L66" s="1"/>
      <c r="M66" s="1"/>
      <c r="N66" s="1"/>
      <c r="O66" s="1"/>
      <c r="P66" s="7" t="e">
        <f t="shared" si="3"/>
        <v>#DIV/0!</v>
      </c>
    </row>
    <row r="67" spans="2:16" customFormat="1" x14ac:dyDescent="0.35">
      <c r="B67" s="1"/>
      <c r="C67" s="1"/>
      <c r="D67" s="1"/>
      <c r="E67" s="1"/>
      <c r="F67" s="1"/>
      <c r="G67" s="1"/>
      <c r="H67" s="1"/>
      <c r="I67" s="1"/>
      <c r="J67" s="1"/>
      <c r="K67" s="1"/>
      <c r="L67" s="1"/>
      <c r="M67" s="1"/>
      <c r="N67" s="1"/>
      <c r="O67" s="1"/>
      <c r="P67" s="7" t="e">
        <f t="shared" ref="P67:P75" si="4">AVERAGE(L67,N67)</f>
        <v>#DIV/0!</v>
      </c>
    </row>
    <row r="68" spans="2:16" customFormat="1" x14ac:dyDescent="0.35">
      <c r="B68" s="1"/>
      <c r="C68" s="1"/>
      <c r="D68" s="1"/>
      <c r="E68" s="1"/>
      <c r="F68" s="1"/>
      <c r="G68" s="1"/>
      <c r="H68" s="1"/>
      <c r="I68" s="1"/>
      <c r="J68" s="1"/>
      <c r="K68" s="1"/>
      <c r="L68" s="1"/>
      <c r="M68" s="1"/>
      <c r="N68" s="1"/>
      <c r="O68" s="1"/>
      <c r="P68" s="7" t="e">
        <f t="shared" si="4"/>
        <v>#DIV/0!</v>
      </c>
    </row>
    <row r="69" spans="2:16" customFormat="1" x14ac:dyDescent="0.35">
      <c r="B69" s="1"/>
      <c r="C69" s="1"/>
      <c r="D69" s="1"/>
      <c r="E69" s="1"/>
      <c r="F69" s="1"/>
      <c r="G69" s="1"/>
      <c r="H69" s="1"/>
      <c r="I69" s="1"/>
      <c r="J69" s="1"/>
      <c r="K69" s="1"/>
      <c r="L69" s="1"/>
      <c r="M69" s="1"/>
      <c r="N69" s="1"/>
      <c r="O69" s="1"/>
      <c r="P69" s="7" t="e">
        <f t="shared" si="4"/>
        <v>#DIV/0!</v>
      </c>
    </row>
    <row r="70" spans="2:16" customFormat="1" x14ac:dyDescent="0.35">
      <c r="B70" s="1"/>
      <c r="C70" s="1"/>
      <c r="D70" s="1"/>
      <c r="E70" s="1"/>
      <c r="F70" s="1"/>
      <c r="G70" s="1"/>
      <c r="H70" s="1"/>
      <c r="I70" s="1"/>
      <c r="J70" s="1"/>
      <c r="K70" s="1"/>
      <c r="L70" s="1"/>
      <c r="M70" s="1"/>
      <c r="N70" s="1"/>
      <c r="O70" s="1"/>
      <c r="P70" s="7" t="e">
        <f t="shared" si="4"/>
        <v>#DIV/0!</v>
      </c>
    </row>
    <row r="71" spans="2:16" customFormat="1" x14ac:dyDescent="0.35">
      <c r="B71" s="1"/>
      <c r="C71" s="1"/>
      <c r="D71" s="1"/>
      <c r="E71" s="1"/>
      <c r="F71" s="1"/>
      <c r="G71" s="1"/>
      <c r="H71" s="1"/>
      <c r="I71" s="1"/>
      <c r="J71" s="1"/>
      <c r="K71" s="1"/>
      <c r="L71" s="1"/>
      <c r="M71" s="1"/>
      <c r="N71" s="1"/>
      <c r="O71" s="1"/>
      <c r="P71" s="7" t="e">
        <f t="shared" si="4"/>
        <v>#DIV/0!</v>
      </c>
    </row>
    <row r="72" spans="2:16" customFormat="1" x14ac:dyDescent="0.35">
      <c r="B72" s="1"/>
      <c r="C72" s="1"/>
      <c r="D72" s="1"/>
      <c r="E72" s="1"/>
      <c r="F72" s="1"/>
      <c r="G72" s="1"/>
      <c r="H72" s="1"/>
      <c r="I72" s="1"/>
      <c r="J72" s="1"/>
      <c r="K72" s="1"/>
      <c r="L72" s="1"/>
      <c r="M72" s="1"/>
      <c r="N72" s="1"/>
      <c r="O72" s="1"/>
      <c r="P72" s="7" t="e">
        <f t="shared" si="4"/>
        <v>#DIV/0!</v>
      </c>
    </row>
    <row r="73" spans="2:16" customFormat="1" x14ac:dyDescent="0.35">
      <c r="B73" s="1"/>
      <c r="C73" s="1"/>
      <c r="D73" s="1"/>
      <c r="E73" s="1"/>
      <c r="F73" s="1"/>
      <c r="G73" s="1"/>
      <c r="H73" s="1"/>
      <c r="I73" s="1"/>
      <c r="J73" s="1"/>
      <c r="K73" s="1"/>
      <c r="L73" s="1"/>
      <c r="M73" s="1"/>
      <c r="N73" s="1"/>
      <c r="O73" s="1"/>
      <c r="P73" s="7" t="e">
        <f t="shared" si="4"/>
        <v>#DIV/0!</v>
      </c>
    </row>
    <row r="74" spans="2:16" customFormat="1" x14ac:dyDescent="0.35">
      <c r="B74" s="1"/>
      <c r="C74" s="1"/>
      <c r="D74" s="1"/>
      <c r="E74" s="1"/>
      <c r="F74" s="1"/>
      <c r="G74" s="1"/>
      <c r="H74" s="1"/>
      <c r="I74" s="1"/>
      <c r="J74" s="1"/>
      <c r="K74" s="1"/>
      <c r="L74" s="1"/>
      <c r="M74" s="1"/>
      <c r="N74" s="1"/>
      <c r="O74" s="1"/>
      <c r="P74" s="7" t="e">
        <f t="shared" si="4"/>
        <v>#DIV/0!</v>
      </c>
    </row>
    <row r="75" spans="2:16" customFormat="1" x14ac:dyDescent="0.35">
      <c r="B75" s="1"/>
      <c r="C75" s="1"/>
      <c r="D75" s="1"/>
      <c r="E75" s="1"/>
      <c r="F75" s="1"/>
      <c r="G75" s="1"/>
      <c r="H75" s="1"/>
      <c r="I75" s="1"/>
      <c r="J75" s="1"/>
      <c r="K75" s="1"/>
      <c r="L75" s="1"/>
      <c r="M75" s="1"/>
      <c r="N75" s="1"/>
      <c r="O75" s="1"/>
      <c r="P75" s="7" t="e">
        <f t="shared" si="4"/>
        <v>#DIV/0!</v>
      </c>
    </row>
    <row r="76" spans="2:16" customFormat="1" x14ac:dyDescent="0.35"/>
    <row r="77" spans="2:16" customFormat="1" x14ac:dyDescent="0.35"/>
    <row r="78" spans="2:16" customFormat="1" x14ac:dyDescent="0.35"/>
    <row r="79" spans="2:16" customFormat="1" x14ac:dyDescent="0.35"/>
    <row r="80" spans="2:16"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sheetData>
  <mergeCells count="6">
    <mergeCell ref="A9:A14"/>
    <mergeCell ref="A1:L1"/>
    <mergeCell ref="A2:L2"/>
    <mergeCell ref="B5:D5"/>
    <mergeCell ref="L5:P5"/>
    <mergeCell ref="B6:D6"/>
  </mergeCells>
  <dataValidations count="6">
    <dataValidation type="list" allowBlank="1" showInputMessage="1" showErrorMessage="1" sqref="L9:L75 N9:N75" xr:uid="{97ED6890-7F01-484E-BC21-75CA9A5F8158}">
      <formula1>"1,2,3,4,5"</formula1>
    </dataValidation>
    <dataValidation type="list" allowBlank="1" showInputMessage="1" showErrorMessage="1" sqref="K9:K75" xr:uid="{9F51A5DB-CE08-4E54-A755-1C00C254A565}">
      <formula1>"Short term,Medium term,Long term"</formula1>
    </dataValidation>
    <dataValidation type="list" allowBlank="1" showInputMessage="1" showErrorMessage="1" sqref="J9:J75" xr:uid="{AAC9A768-ADC2-457F-97A4-7C93C75CEB84}">
      <formula1>"Risk,Opportunity"</formula1>
    </dataValidation>
    <dataValidation type="list" allowBlank="1" showInputMessage="1" showErrorMessage="1" sqref="I9:I75" xr:uid="{5A47BEB8-600F-47C2-8C6D-CE95BC4A1CD9}">
      <formula1>"Own operations,Upstream,Downstream"</formula1>
    </dataValidation>
    <dataValidation type="list" allowBlank="1" showInputMessage="1" showErrorMessage="1" sqref="B9:B75" xr:uid="{11146C70-4694-4DC7-A687-B1B4DB293B04}">
      <formula1>"Environmental,Social,Governance"</formula1>
    </dataValidation>
    <dataValidation type="list" allowBlank="1" showInputMessage="1" showErrorMessage="1" sqref="D9:D75" xr:uid="{4E15A78E-B0AF-4237-B432-D08825347107}">
      <formula1>subtopic</formula1>
    </dataValidation>
  </dataValidations>
  <hyperlinks>
    <hyperlink ref="M1" location="'C. Risk-opp. identification'!A1" display="'C. Risk-opp. identification'!A1" xr:uid="{27AFFD8A-C651-4420-9FD3-D46CE1837640}"/>
    <hyperlink ref="L4" location="'D. R-O scoring methodology'!A1" display="'D. R-O scoring methodology'!A1" xr:uid="{2781CD9E-0C3D-4D30-97B3-883C2B41ACE8}"/>
  </hyperlinks>
  <pageMargins left="0.7" right="0.7" top="0.75" bottom="0.75" header="0.3" footer="0.3"/>
  <customProperties>
    <customPr name="OrphanNamesChecked" r:id="rId1"/>
  </customPropertie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11F20D78-AEBE-49B9-AE45-AD2D8E1C5065}">
          <x14:formula1>
            <xm:f>'Dropdown list_hidden'!$B$2:$B$12</xm:f>
          </x14:formula1>
          <xm:sqref>C9:C75</xm:sqref>
        </x14:dataValidation>
        <x14:dataValidation type="list" allowBlank="1" showInputMessage="1" showErrorMessage="1" xr:uid="{DB49C996-75BD-4CB5-B2EA-92BAF124ABE1}">
          <x14:formula1>
            <xm:f>'Dropdown list_hidden'!$F$11:$F$19</xm:f>
          </x14:formula1>
          <xm:sqref>H9:H75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6260B-2EF4-443F-B6A9-2AEEFBD32985}">
  <dimension ref="A1:AD88"/>
  <sheetViews>
    <sheetView topLeftCell="V11" zoomScale="65" zoomScaleNormal="65" workbookViewId="0">
      <selection activeCell="B5" sqref="B5:V5"/>
    </sheetView>
  </sheetViews>
  <sheetFormatPr defaultColWidth="9.1796875" defaultRowHeight="14.5" x14ac:dyDescent="0.35"/>
  <cols>
    <col min="1" max="1" width="14.453125" style="3" customWidth="1"/>
    <col min="2" max="2" width="16.26953125" style="3" bestFit="1" customWidth="1"/>
    <col min="3" max="3" width="40.26953125" style="3" customWidth="1"/>
    <col min="4" max="4" width="15.81640625" style="3" customWidth="1"/>
    <col min="5" max="5" width="20.453125" style="3" customWidth="1"/>
    <col min="6" max="6" width="22.7265625" style="3" bestFit="1" customWidth="1"/>
    <col min="7" max="7" width="19.7265625" style="3" customWidth="1"/>
    <col min="8" max="8" width="15.26953125" style="3" customWidth="1"/>
    <col min="9" max="9" width="15.54296875" style="3" customWidth="1"/>
    <col min="10" max="10" width="14.1796875" style="3" customWidth="1"/>
    <col min="11" max="11" width="16.26953125" style="3" customWidth="1"/>
    <col min="12" max="12" width="12.1796875" style="3" customWidth="1"/>
    <col min="13" max="13" width="27.7265625" style="3" bestFit="1" customWidth="1"/>
    <col min="14" max="14" width="22.7265625" style="3" bestFit="1" customWidth="1"/>
    <col min="15" max="15" width="28.453125" style="3" bestFit="1" customWidth="1"/>
    <col min="16" max="16" width="22.7265625" style="3" bestFit="1" customWidth="1"/>
    <col min="17" max="17" width="36.81640625" style="3" bestFit="1" customWidth="1"/>
    <col min="18" max="18" width="13.453125" style="3" customWidth="1"/>
    <col min="19" max="19" width="11.7265625" style="3" customWidth="1"/>
    <col min="20" max="20" width="32.453125" style="3" bestFit="1" customWidth="1"/>
    <col min="21" max="21" width="12.54296875" style="3" customWidth="1"/>
    <col min="22" max="22" width="19.81640625" style="3" customWidth="1"/>
    <col min="23" max="23" width="19.54296875" style="3" customWidth="1"/>
    <col min="24" max="24" width="9.1796875" style="3"/>
    <col min="25" max="25" width="11.81640625" style="3" customWidth="1"/>
    <col min="26" max="50" width="9.1796875" style="3"/>
    <col min="51" max="51" width="8.26953125" style="3" customWidth="1"/>
    <col min="52" max="16384" width="9.1796875" style="3"/>
  </cols>
  <sheetData>
    <row r="1" spans="1:30" ht="91.5" customHeight="1" x14ac:dyDescent="0.35">
      <c r="A1" s="201" t="s">
        <v>975</v>
      </c>
      <c r="B1" s="201"/>
      <c r="C1" s="201"/>
      <c r="D1" s="201"/>
      <c r="E1" s="201"/>
      <c r="F1" s="201"/>
      <c r="G1" s="201"/>
      <c r="H1" s="201"/>
      <c r="I1" s="201"/>
      <c r="J1" s="201"/>
      <c r="K1" s="201"/>
      <c r="L1" s="201"/>
      <c r="M1" s="201"/>
    </row>
    <row r="2" spans="1:30" ht="102" customHeight="1" x14ac:dyDescent="0.35">
      <c r="A2" s="201" t="s">
        <v>976</v>
      </c>
      <c r="B2" s="201"/>
      <c r="C2" s="201"/>
      <c r="D2" s="201"/>
      <c r="E2" s="201"/>
      <c r="F2" s="201"/>
      <c r="G2" s="201"/>
      <c r="H2" s="201"/>
      <c r="I2" s="201"/>
      <c r="J2" s="201"/>
      <c r="K2" s="201"/>
      <c r="L2" s="201"/>
      <c r="M2" s="201"/>
      <c r="Y2" s="2" t="s">
        <v>120</v>
      </c>
    </row>
    <row r="3" spans="1:30" ht="58" x14ac:dyDescent="0.35">
      <c r="B3" s="184" t="s">
        <v>978</v>
      </c>
      <c r="C3"/>
    </row>
    <row r="4" spans="1:30" x14ac:dyDescent="0.35">
      <c r="B4" s="10">
        <v>3.5</v>
      </c>
      <c r="C4" s="120" t="s">
        <v>997</v>
      </c>
    </row>
    <row r="5" spans="1:30" ht="87" x14ac:dyDescent="0.35">
      <c r="A5" s="183" t="s">
        <v>1078</v>
      </c>
      <c r="B5" s="205" t="s">
        <v>998</v>
      </c>
      <c r="C5" s="205"/>
      <c r="D5" s="205"/>
      <c r="E5" s="205"/>
      <c r="F5" s="205"/>
      <c r="G5" s="205"/>
      <c r="H5" s="205"/>
      <c r="I5" s="205"/>
      <c r="J5" s="205"/>
      <c r="K5" s="205"/>
      <c r="L5" s="205"/>
      <c r="M5" s="205"/>
      <c r="N5" s="205"/>
      <c r="O5" s="205"/>
      <c r="P5" s="205"/>
      <c r="Q5" s="205"/>
      <c r="R5" s="205"/>
      <c r="S5" s="205"/>
      <c r="T5" s="205"/>
      <c r="U5" s="205"/>
      <c r="V5" s="205"/>
      <c r="W5" s="183" t="s">
        <v>999</v>
      </c>
    </row>
    <row r="6" spans="1:30" s="2" customFormat="1" ht="58" x14ac:dyDescent="0.35">
      <c r="B6" s="20" t="str">
        <f>'Impact Assessment'!B6</f>
        <v>ESG category</v>
      </c>
      <c r="C6" s="20" t="str">
        <f>'Impact Assessment'!C6</f>
        <v>Sustainability topic</v>
      </c>
      <c r="D6" s="20" t="str">
        <f>'Impact Assessment'!D6</f>
        <v>Sustainability sub-topic</v>
      </c>
      <c r="E6" s="20" t="str">
        <f>'Impact Assessment'!E6</f>
        <v>Impact event</v>
      </c>
      <c r="F6" s="20" t="str">
        <f>'Impact Assessment'!F6</f>
        <v>Impact short title for visualisations</v>
      </c>
      <c r="G6" s="20" t="str">
        <f>'Impact Assessment'!G6</f>
        <v>Impact description</v>
      </c>
      <c r="H6" s="20" t="str">
        <f>'Impact Assessment'!H6</f>
        <v>Value chain location</v>
      </c>
      <c r="I6" s="20" t="str">
        <f>'Impact Assessment'!I6</f>
        <v>Positive or negative</v>
      </c>
      <c r="J6" s="20" t="str">
        <f>'Impact Assessment'!J6</f>
        <v>Actual or potential</v>
      </c>
      <c r="K6" s="20" t="str">
        <f>'Impact Assessment'!K6</f>
        <v>Time horizon</v>
      </c>
      <c r="L6" s="20" t="str">
        <f>'Impact Assessment'!L6</f>
        <v>Negative human rights impact?</v>
      </c>
      <c r="M6" s="20" t="str">
        <f>'Impact Assessment'!M6</f>
        <v>Scale</v>
      </c>
      <c r="N6" s="20" t="str">
        <f>'Impact Assessment'!N6</f>
        <v>Explanation of the scale score</v>
      </c>
      <c r="O6" s="20" t="str">
        <f>'Impact Assessment'!O6</f>
        <v>Scope</v>
      </c>
      <c r="P6" s="20" t="str">
        <f>'Impact Assessment'!P6</f>
        <v>Explanation of the scope score</v>
      </c>
      <c r="Q6" s="20" t="str">
        <f>'Impact Assessment'!Q6</f>
        <v>Irremediability</v>
      </c>
      <c r="R6" s="20" t="str">
        <f>'Impact Assessment'!R6</f>
        <v>Explanation of the irremediability score</v>
      </c>
      <c r="S6" s="20" t="str">
        <f>'Impact Assessment'!S6</f>
        <v>Severity</v>
      </c>
      <c r="T6" s="20" t="str">
        <f>'Impact Assessment'!T6</f>
        <v>Likelihood</v>
      </c>
      <c r="U6" s="20" t="str">
        <f>'Impact Assessment'!U6</f>
        <v>Explanation of the likelihood score</v>
      </c>
      <c r="V6" s="20" t="str">
        <f>'Impact Assessment'!V6</f>
        <v>Impact materiality score</v>
      </c>
      <c r="W6" s="19" t="s">
        <v>73</v>
      </c>
    </row>
    <row r="7" spans="1:30" s="4" customFormat="1" ht="72.5" x14ac:dyDescent="0.35">
      <c r="B7" s="20" t="s">
        <v>268</v>
      </c>
      <c r="C7" s="20" t="s">
        <v>268</v>
      </c>
      <c r="D7" s="20" t="s">
        <v>268</v>
      </c>
      <c r="E7" s="20" t="s">
        <v>268</v>
      </c>
      <c r="F7" s="20" t="s">
        <v>268</v>
      </c>
      <c r="G7" s="20" t="s">
        <v>268</v>
      </c>
      <c r="H7" s="20" t="s">
        <v>268</v>
      </c>
      <c r="I7" s="20" t="s">
        <v>268</v>
      </c>
      <c r="J7" s="20" t="s">
        <v>268</v>
      </c>
      <c r="K7" s="20" t="s">
        <v>268</v>
      </c>
      <c r="L7" s="20" t="s">
        <v>268</v>
      </c>
      <c r="M7" s="20" t="s">
        <v>268</v>
      </c>
      <c r="N7" s="20" t="s">
        <v>268</v>
      </c>
      <c r="O7" s="20" t="s">
        <v>268</v>
      </c>
      <c r="P7" s="20" t="s">
        <v>268</v>
      </c>
      <c r="Q7" s="20" t="s">
        <v>268</v>
      </c>
      <c r="R7" s="20" t="s">
        <v>268</v>
      </c>
      <c r="S7" s="20" t="s">
        <v>268</v>
      </c>
      <c r="T7" s="20" t="s">
        <v>268</v>
      </c>
      <c r="U7" s="20" t="s">
        <v>268</v>
      </c>
      <c r="V7" s="20" t="s">
        <v>268</v>
      </c>
      <c r="W7" s="19" t="s">
        <v>248</v>
      </c>
    </row>
    <row r="8" spans="1:30" ht="406" x14ac:dyDescent="0.35">
      <c r="B8" s="20" t="str">
        <f>'Impact Assessment'!B8</f>
        <v>Environmental</v>
      </c>
      <c r="C8" s="20" t="str">
        <f>'Impact Assessment'!C8</f>
        <v>E1 Climate change</v>
      </c>
      <c r="D8" s="20" t="str">
        <f>'Impact Assessment'!D8</f>
        <v>E1_Energy</v>
      </c>
      <c r="E8" s="20" t="str">
        <f>'Impact Assessment'!E8</f>
        <v>Energy consumption and efficiency</v>
      </c>
      <c r="F8" s="20" t="str">
        <f>'Impact Assessment'!F8</f>
        <v>Energy efficiency product</v>
      </c>
      <c r="G8" s="20" t="str">
        <f>'Impact Assessment'!G8</f>
        <v>Provision of solutions for building automation  and energy efficiency monitoring</v>
      </c>
      <c r="H8" s="20" t="str">
        <f>'Impact Assessment'!H8</f>
        <v>Own operations</v>
      </c>
      <c r="I8" s="20" t="str">
        <f>'Impact Assessment'!I8</f>
        <v>Positive</v>
      </c>
      <c r="J8" s="20" t="str">
        <f>'Impact Assessment'!J8</f>
        <v>Actual</v>
      </c>
      <c r="K8" s="20" t="str">
        <f>'Impact Assessment'!K8</f>
        <v>Medium term</v>
      </c>
      <c r="L8" s="20" t="str">
        <f>'Impact Assessment'!L8</f>
        <v>No</v>
      </c>
      <c r="M8" s="20">
        <f>'Impact Assessment'!M8</f>
        <v>4</v>
      </c>
      <c r="N8" s="20" t="str">
        <f>'Impact Assessment'!N8</f>
        <v xml:space="preserve">To assess the scale of the positive impact of providing the energy efficiency product, you should determine what is the outcome of energy use in buildings. The EU Commission states that around 40% of energy consumed in the EU is used in buildings and over a third of the EU’s energy-related GHG emissions come from buildings.  Thus the main impact of building energy use is climate change from GHG emissions, which studies, such as the IPCC Sixth Assessment Report , have shown to have “dangerous and pervasive impacts /…/ hindering efforts to meet basic human needs and /…/ threaten sustainable development across the globe.”  </v>
      </c>
      <c r="O8" s="20">
        <f>'Impact Assessment'!O8</f>
        <v>4</v>
      </c>
      <c r="P8" s="20" t="str">
        <f>'Impact Assessment'!P8</f>
        <v>To assess the scope, you should determine how widespread is the effect of the impact (i.e. how many customers does the IT company have) and how much does the company contribute to the impact occurring (i.e. how much does their product reduce the energy consumption of a building. The IT company has sold it automation product to most the of the largest energy consumers in Estonia and is a market leader, thus the effect is on a country level. The example IT company has determined based on customer data, that the average building energy use reduction is 30%. As such, there is a significant reduction of GHG emissions related to those buildings.</v>
      </c>
      <c r="Q8" s="20" t="str">
        <f>'Impact Assessment'!Q8</f>
        <v>N/A</v>
      </c>
      <c r="R8" s="20" t="str">
        <f>'Impact Assessment'!R8</f>
        <v>Positive impact.</v>
      </c>
      <c r="S8" s="196">
        <f>'Impact Assessment'!S8</f>
        <v>4</v>
      </c>
      <c r="T8" s="20">
        <f>'Impact Assessment'!T8</f>
        <v>5</v>
      </c>
      <c r="U8" s="20" t="str">
        <f>'Impact Assessment'!U8</f>
        <v>Actual impact.</v>
      </c>
      <c r="V8" s="196">
        <f>'Impact Assessment'!V8</f>
        <v>4.5</v>
      </c>
      <c r="W8" s="19" t="str">
        <f>IF(V8&gt;=$B$4,"Yes","No")</f>
        <v>Yes</v>
      </c>
    </row>
    <row r="9" spans="1:30" ht="409.5" x14ac:dyDescent="0.35">
      <c r="B9" s="20" t="str">
        <f>'Impact Assessment'!B9</f>
        <v>Environmental</v>
      </c>
      <c r="C9" s="20" t="str">
        <f>'Impact Assessment'!C9</f>
        <v>E1 Climate change</v>
      </c>
      <c r="D9" s="20" t="str">
        <f>'Impact Assessment'!D9</f>
        <v>E1_Climate_change_mitigation</v>
      </c>
      <c r="E9" s="20" t="str">
        <f>'Impact Assessment'!E9</f>
        <v>Greenhouse gas emissions</v>
      </c>
      <c r="F9" s="20" t="str">
        <f>'Impact Assessment'!F9</f>
        <v>GHG emissions</v>
      </c>
      <c r="G9" s="20" t="str">
        <f>'Impact Assessment'!G9</f>
        <v>Scope 1-3 GHG emissions</v>
      </c>
      <c r="H9" s="20" t="str">
        <f>'Impact Assessment'!H9</f>
        <v>Own operations</v>
      </c>
      <c r="I9" s="20" t="str">
        <f>'Impact Assessment'!I9</f>
        <v>Negative</v>
      </c>
      <c r="J9" s="20" t="str">
        <f>'Impact Assessment'!J9</f>
        <v>Actual</v>
      </c>
      <c r="K9" s="20" t="str">
        <f>'Impact Assessment'!K9</f>
        <v>Long term</v>
      </c>
      <c r="L9" s="20" t="str">
        <f>'Impact Assessment'!L9</f>
        <v>No</v>
      </c>
      <c r="M9" s="20">
        <f>'Impact Assessment'!M9</f>
        <v>4</v>
      </c>
      <c r="N9" s="20" t="str">
        <f>'Impact Assessment'!N9</f>
        <v xml:space="preserve">To assess the scale, you should determine what is the effect of climate change due to GHG emissions on the environment and people. As evidenced in the aforementioned IPCC research, the long term effects of GHG emissions have a severe effect on people and the environment through leading to climate change. </v>
      </c>
      <c r="O9" s="20">
        <f>'Impact Assessment'!O9</f>
        <v>2</v>
      </c>
      <c r="P9" s="20" t="str">
        <f>'Impact Assessment'!P9</f>
        <v xml:space="preserve">To assess scope, you should determine how widespread is the effect of the GHG emissions that can be contributed to the IT company and its relative part of value chain emissions. The IT company has only measured its GHG emissions in scopes 1 and 2, which are expected to be minimal when compared to scope 3 emissions from products and services in the value chain. The IT company could then compare its scope 1-3 emissions with other similar companies in the region and determine relatively how much they contribute to the impact GHG emissions have on the environment. As other such companies have also not disclosed their scope 3 GHG emissions, this comparative analysis is not yet possible. Taking into account that the example IT company is associated with large energy use in data processing, as well as significant emissions in the electronics value chain from material extraction to component manufacturing, but the relative size of the company and number of products is quite small, the scope of the company’s contribution to the impact occurring is concentrated. </v>
      </c>
      <c r="Q9" s="20">
        <f>'Impact Assessment'!Q9</f>
        <v>4</v>
      </c>
      <c r="R9" s="20" t="str">
        <f>'Impact Assessment'!R9</f>
        <v>Studies, such as the aforementioned IPCC report, show that the global effects of climate change are very difficult to remediate and require extensive long-term solutions.</v>
      </c>
      <c r="S9" s="196">
        <f>'Impact Assessment'!S9</f>
        <v>3.3333333333333335</v>
      </c>
      <c r="T9" s="20">
        <f>'Impact Assessment'!T9</f>
        <v>5</v>
      </c>
      <c r="U9" s="20" t="str">
        <f>'Impact Assessment'!U9</f>
        <v>Actual impact.</v>
      </c>
      <c r="V9" s="196">
        <f>'Impact Assessment'!V9</f>
        <v>4.166666666666667</v>
      </c>
      <c r="W9" s="19" t="str">
        <f t="shared" ref="W9:W72" si="0">IF(V9&gt;=$B$4,"Yes","No")</f>
        <v>Yes</v>
      </c>
    </row>
    <row r="10" spans="1:30" ht="348" x14ac:dyDescent="0.35">
      <c r="B10" s="20" t="str">
        <f>'Impact Assessment'!B10</f>
        <v>Environmental</v>
      </c>
      <c r="C10" s="20" t="str">
        <f>'Impact Assessment'!C10</f>
        <v>E5 Circular economy</v>
      </c>
      <c r="D10" s="20" t="str">
        <f>'Impact Assessment'!D10</f>
        <v>E5_Waste</v>
      </c>
      <c r="E10" s="20" t="str">
        <f>'Impact Assessment'!E10</f>
        <v>Waste generation</v>
      </c>
      <c r="F10" s="20" t="str">
        <f>'Impact Assessment'!F10</f>
        <v>E-waste</v>
      </c>
      <c r="G10" s="20" t="str">
        <f>'Impact Assessment'!G10</f>
        <v>Generation of e-waste at the end-of-life of the building automation hardware solution</v>
      </c>
      <c r="H10" s="20" t="str">
        <f>'Impact Assessment'!H10</f>
        <v>Downstream</v>
      </c>
      <c r="I10" s="20" t="str">
        <f>'Impact Assessment'!I10</f>
        <v>Negative</v>
      </c>
      <c r="J10" s="20" t="str">
        <f>'Impact Assessment'!J10</f>
        <v>Potential</v>
      </c>
      <c r="K10" s="20" t="str">
        <f>'Impact Assessment'!K10</f>
        <v>Long term</v>
      </c>
      <c r="L10" s="20" t="str">
        <f>'Impact Assessment'!L10</f>
        <v>No</v>
      </c>
      <c r="M10" s="20">
        <f>'Impact Assessment'!M10</f>
        <v>4</v>
      </c>
      <c r="N10" s="20" t="str">
        <f>'Impact Assessment'!N10</f>
        <v>The dumping or unregulated recycling of e-waste can lead to harmful substances, including lead, mercury, nickel, brominated flame retardants and polycyclic aromatic hydrocarbons (PAHs) entering the soil and water and causing both sever environmental and human health outcomes such as cognitive and respiratory problems in children.</v>
      </c>
      <c r="O10" s="20">
        <f>'Impact Assessment'!O10</f>
        <v>2</v>
      </c>
      <c r="P10" s="20" t="str">
        <f>'Impact Assessment'!P10</f>
        <v>The scope of the impact is concentrated because the IT company produces only  a few hundred hardware products each year and the lifetime of the product is at least 10 years.</v>
      </c>
      <c r="Q10" s="20">
        <f>'Impact Assessment'!Q10</f>
        <v>3</v>
      </c>
      <c r="R10" s="20" t="str">
        <f>'Impact Assessment'!R10</f>
        <v>It is possible to remediate the effects of the accumulation of harmful substances in the environment through clean up and restoration efforts, which usually require a couple of years to have a restoration of the previous conditions.</v>
      </c>
      <c r="S10" s="196">
        <f>'Impact Assessment'!S10</f>
        <v>3</v>
      </c>
      <c r="T10" s="20">
        <f>'Impact Assessment'!T10</f>
        <v>2</v>
      </c>
      <c r="U10" s="20" t="str">
        <f>'Impact Assessment'!U10</f>
        <v>The impact is not expected to occur under normal circumstances because the product is designed so that it does not include very harmful substances, 90% of the product is easily recyclable and the clients are EU companies that have to follow correct e-waste recycling regulations.</v>
      </c>
      <c r="V10" s="196">
        <f>'Impact Assessment'!V10</f>
        <v>2.5</v>
      </c>
      <c r="W10" s="19" t="str">
        <f t="shared" si="0"/>
        <v>No</v>
      </c>
    </row>
    <row r="11" spans="1:30" ht="150" customHeight="1" x14ac:dyDescent="0.35">
      <c r="B11" s="20" t="str">
        <f>'Impact Assessment'!B11</f>
        <v>Social</v>
      </c>
      <c r="C11" s="20" t="str">
        <f>'Impact Assessment'!C11</f>
        <v>S1 Own workforce</v>
      </c>
      <c r="D11" s="20" t="str">
        <f>'Impact Assessment'!D11</f>
        <v>S1_Working_conditions</v>
      </c>
      <c r="E11" s="20" t="str">
        <f>'Impact Assessment'!E11</f>
        <v>Health and safety</v>
      </c>
      <c r="F11" s="20" t="str">
        <f>'Impact Assessment'!F11</f>
        <v>Employee mental health</v>
      </c>
      <c r="G11" s="20" t="str">
        <f>'Impact Assessment'!G11</f>
        <v>Provision of financial support to employees for mental health services</v>
      </c>
      <c r="H11" s="20" t="str">
        <f>'Impact Assessment'!H11</f>
        <v>Own operations</v>
      </c>
      <c r="I11" s="20" t="str">
        <f>'Impact Assessment'!I11</f>
        <v>Positive</v>
      </c>
      <c r="J11" s="20" t="str">
        <f>'Impact Assessment'!J11</f>
        <v>Actual</v>
      </c>
      <c r="K11" s="20" t="str">
        <f>'Impact Assessment'!K11</f>
        <v>Short term</v>
      </c>
      <c r="L11" s="20" t="str">
        <f>'Impact Assessment'!L11</f>
        <v>No</v>
      </c>
      <c r="M11" s="20">
        <f>'Impact Assessment'!M11</f>
        <v>4</v>
      </c>
      <c r="N11" s="20" t="str">
        <f>'Impact Assessment'!N11</f>
        <v xml:space="preserve">To assess the scale, you should determine how beneficial is the outcome on employee mental health from providing them with mental health services. Studies, such as from the World Health Organization , have shown that prevention and early detection of mental health problems is crucial for effective outcomes and that the workplace can be one of the most important factors for both positive and negative mental health impacts. As such, enabling access to mental health services can severely improve the mental health of a person. The scale of this impact could be determined based on employee feedback and data on the outcomes of mental health services, but the example IT company does not collect such information. </v>
      </c>
      <c r="O11" s="20">
        <f>'Impact Assessment'!O11</f>
        <v>2</v>
      </c>
      <c r="P11" s="20" t="str">
        <f>'Impact Assessment'!P11</f>
        <v>Only 10% of workers have used the mental health support offered by the company; thus the positive effect has only been relevant for a low number of employees.</v>
      </c>
      <c r="Q11" s="20" t="str">
        <f>'Impact Assessment'!Q11</f>
        <v>N/A</v>
      </c>
      <c r="R11" s="20" t="str">
        <f>'Impact Assessment'!R11</f>
        <v>Positive impact.</v>
      </c>
      <c r="S11" s="196">
        <f>'Impact Assessment'!S11</f>
        <v>3</v>
      </c>
      <c r="T11" s="20">
        <f>'Impact Assessment'!T11</f>
        <v>5</v>
      </c>
      <c r="U11" s="20" t="str">
        <f>'Impact Assessment'!U11</f>
        <v>Actual impact.</v>
      </c>
      <c r="V11" s="196">
        <f>'Impact Assessment'!V11</f>
        <v>4</v>
      </c>
      <c r="W11" s="19" t="str">
        <f t="shared" si="0"/>
        <v>Yes</v>
      </c>
      <c r="Y11" s="206" t="s">
        <v>1001</v>
      </c>
      <c r="Z11" s="206"/>
      <c r="AA11" s="206"/>
      <c r="AB11" s="206"/>
      <c r="AC11" s="206"/>
      <c r="AD11" s="206"/>
    </row>
    <row r="12" spans="1:30" ht="409.5" x14ac:dyDescent="0.35">
      <c r="B12" s="20" t="str">
        <f>'Impact Assessment'!B12</f>
        <v>Social</v>
      </c>
      <c r="C12" s="20" t="str">
        <f>'Impact Assessment'!C12</f>
        <v>S1 Own workforce</v>
      </c>
      <c r="D12" s="20" t="str">
        <f>'Impact Assessment'!D12</f>
        <v>S1_Working_conditions</v>
      </c>
      <c r="E12" s="20" t="str">
        <f>'Impact Assessment'!E12</f>
        <v>Health and safety</v>
      </c>
      <c r="F12" s="20" t="str">
        <f>'Impact Assessment'!F12</f>
        <v>Employee physical health</v>
      </c>
      <c r="G12" s="20" t="str">
        <f>'Impact Assessment'!G12</f>
        <v>Impact on employee physical health from a sitting position and long periods of working behind a computer screen</v>
      </c>
      <c r="H12" s="20" t="str">
        <f>'Impact Assessment'!H12</f>
        <v>Own operations</v>
      </c>
      <c r="I12" s="20" t="str">
        <f>'Impact Assessment'!I12</f>
        <v>Negative</v>
      </c>
      <c r="J12" s="20" t="str">
        <f>'Impact Assessment'!J12</f>
        <v>Potential</v>
      </c>
      <c r="K12" s="20" t="str">
        <f>'Impact Assessment'!K12</f>
        <v>Medium term</v>
      </c>
      <c r="L12" s="20" t="str">
        <f>'Impact Assessment'!L12</f>
        <v>No</v>
      </c>
      <c r="M12" s="20">
        <f>'Impact Assessment'!M12</f>
        <v>2</v>
      </c>
      <c r="N12" s="20" t="str">
        <f>'Impact Assessment'!N12</f>
        <v xml:space="preserve">To assess the scale, you should determine how severe are the health consequences from a sitting and screen time heavy working environment. Studies show that extensive sitting can lead to multiple negative health impacts, but that these effects are countered for most people by the other physical activity they do during the day.  Studies show that excessive screen time can lead to negative health impacts related to eyes and posture , but these conditions are not very severe or have life threatening or significantly life altering consequences. The scale of this impact could be measured through employee feedback or general level feedback from the company’s occupational health checks provider. The example IT company has not asked its employees whether they are experiencing these health impacts as that is too personal and may not be appropriate for an employer to ask. </v>
      </c>
      <c r="O12" s="20">
        <f>'Impact Assessment'!O12</f>
        <v>4</v>
      </c>
      <c r="P12" s="20" t="str">
        <f>'Impact Assessment'!P12</f>
        <v>80% of the company’s employees work in a constant sitting position in front of a computer screen, thus a high number of employees has been affected.</v>
      </c>
      <c r="Q12" s="20">
        <f>'Impact Assessment'!Q12</f>
        <v>2</v>
      </c>
      <c r="R12" s="20" t="str">
        <f>'Impact Assessment'!R12</f>
        <v>The negative health effects of a sitting, computer work environment are easy to fix with some effort into physical exercises and proper work techniques and equipment.</v>
      </c>
      <c r="S12" s="196">
        <f>'Impact Assessment'!S12</f>
        <v>2.6666666666666665</v>
      </c>
      <c r="T12" s="20">
        <f>'Impact Assessment'!T12</f>
        <v>5</v>
      </c>
      <c r="U12" s="20" t="str">
        <f>'Impact Assessment'!U12</f>
        <v xml:space="preserve">Although the company has provided proper equipment and training to the employees, it is likely that many employees neglect to implement proper preventative measures (confirmed by employee survey, where 75% said they do not follow all proper work environment and ergonomics guidelines) and are thus expected to experience health impacts related to sitting and using computer screens. </v>
      </c>
      <c r="V12" s="196">
        <f>'Impact Assessment'!V12</f>
        <v>3.833333333333333</v>
      </c>
      <c r="W12" s="19" t="str">
        <f t="shared" si="0"/>
        <v>Yes</v>
      </c>
    </row>
    <row r="13" spans="1:30" ht="409.5" x14ac:dyDescent="0.35">
      <c r="B13" s="20" t="str">
        <f>'Impact Assessment'!B13</f>
        <v>Social</v>
      </c>
      <c r="C13" s="20" t="str">
        <f>'Impact Assessment'!C13</f>
        <v>S2 Workers in the value chain</v>
      </c>
      <c r="D13" s="20" t="str">
        <f>'Impact Assessment'!D13</f>
        <v>S2_Other_work_related_rights</v>
      </c>
      <c r="E13" s="20" t="str">
        <f>'Impact Assessment'!E13</f>
        <v>Human rights</v>
      </c>
      <c r="F13" s="20" t="str">
        <f>'Impact Assessment'!F13</f>
        <v>Human rights in value chain</v>
      </c>
      <c r="G13" s="20" t="str">
        <f>'Impact Assessment'!G13</f>
        <v>Human rights violations in the electronics manufacturing in China</v>
      </c>
      <c r="H13" s="20" t="str">
        <f>'Impact Assessment'!H13</f>
        <v>Upstream</v>
      </c>
      <c r="I13" s="20" t="str">
        <f>'Impact Assessment'!I13</f>
        <v>Negative</v>
      </c>
      <c r="J13" s="20" t="str">
        <f>'Impact Assessment'!J13</f>
        <v>Potential</v>
      </c>
      <c r="K13" s="20" t="str">
        <f>'Impact Assessment'!K13</f>
        <v>Medium term</v>
      </c>
      <c r="L13" s="20" t="str">
        <f>'Impact Assessment'!L13</f>
        <v>Yes</v>
      </c>
      <c r="M13" s="20">
        <f>'Impact Assessment'!M13</f>
        <v>4</v>
      </c>
      <c r="N13" s="20" t="str">
        <f>'Impact Assessment'!N13</f>
        <v>To assess scale, you should determine how severe are the consequences of human rights infringements on people. Studies have shown that human rights abuses in electronics factories may have a severe effect on the workers there as they may experience a range of violations relating to inhumane working and living conditions, violence, and suppression of their rights.  As these are violations of fundamental rights, they are assessed to have a heavy impact on the affected people. The impact’s scale could be measured by collecting data and incident descriptions from these value chain partners, but the example IT company has not collected such data.</v>
      </c>
      <c r="O13" s="20">
        <f>'Impact Assessment'!O13</f>
        <v>2</v>
      </c>
      <c r="P13" s="20" t="str">
        <f>'Impact Assessment'!P13</f>
        <v>The electronics components used by the company come from only two factories in China. Thus a low number of manufacturing workers could be negatively affected.</v>
      </c>
      <c r="Q13" s="20">
        <f>'Impact Assessment'!Q13</f>
        <v>3</v>
      </c>
      <c r="R13" s="20" t="str">
        <f>'Impact Assessment'!R13</f>
        <v>It is possible to immediately stop human rights violations, but financial compensation and remediation of mental health effects usually require multiple years’ time.</v>
      </c>
      <c r="S13" s="196">
        <f>'Impact Assessment'!S13</f>
        <v>3</v>
      </c>
      <c r="T13" s="20">
        <f>'Impact Assessment'!T13</f>
        <v>1</v>
      </c>
      <c r="U13" s="20" t="str">
        <f>'Impact Assessment'!U13</f>
        <v>The IT company has chosen suppliers who have certifications for working conditions and are audited by other larger customers. Taking these control measures into account, human rights infringements are only expected to occur under exceptional circumstances.</v>
      </c>
      <c r="V13" s="196">
        <f>'Impact Assessment'!V13</f>
        <v>3</v>
      </c>
      <c r="W13" s="19" t="str">
        <f t="shared" si="0"/>
        <v>No</v>
      </c>
    </row>
    <row r="14" spans="1:30" ht="348" x14ac:dyDescent="0.35">
      <c r="B14" s="20" t="str">
        <f>'Impact Assessment'!B14</f>
        <v>Governance</v>
      </c>
      <c r="C14" s="20" t="str">
        <f>'Impact Assessment'!C14</f>
        <v>G1 Business conduct</v>
      </c>
      <c r="D14" s="20" t="str">
        <f>'Impact Assessment'!D14</f>
        <v>G1_Management_of_relationships_with_suppliers_including_payment_practices</v>
      </c>
      <c r="E14" s="20" t="str">
        <f>'Impact Assessment'!E14</f>
        <v>Management of relationships with suppliers</v>
      </c>
      <c r="F14" s="20" t="str">
        <f>'Impact Assessment'!F14</f>
        <v>Supplier conditions</v>
      </c>
      <c r="G14" s="20" t="str">
        <f>'Impact Assessment'!G14</f>
        <v>Setting social and environmental conditions for suppliers</v>
      </c>
      <c r="H14" s="20" t="str">
        <f>'Impact Assessment'!H14</f>
        <v>Upstream</v>
      </c>
      <c r="I14" s="20" t="str">
        <f>'Impact Assessment'!I14</f>
        <v>Positive</v>
      </c>
      <c r="J14" s="20" t="str">
        <f>'Impact Assessment'!J14</f>
        <v>Actual</v>
      </c>
      <c r="K14" s="20" t="str">
        <f>'Impact Assessment'!K14</f>
        <v>Medium term</v>
      </c>
      <c r="L14" s="20" t="str">
        <f>'Impact Assessment'!L14</f>
        <v>No</v>
      </c>
      <c r="M14" s="20">
        <f>'Impact Assessment'!M14</f>
        <v>2</v>
      </c>
      <c r="N14" s="20" t="str">
        <f>'Impact Assessment'!N14</f>
        <v>To assess scale, you should determine to what extent having a supplier code of conduct affects the behaviour of the partner. As the IT company is a small purchaser and does not actively and regularly audit compliance of suppliers, the set supplier conditions have a low impact on supplier behaviour. The impact could be measured by asking the supplier for feedback on how they have changed their behaviour in response to the policy, but as the IT company is a very small buyer for the supplier, it has not deemed it reasonable to do so.</v>
      </c>
      <c r="O14" s="20">
        <f>'Impact Assessment'!O14</f>
        <v>2</v>
      </c>
      <c r="P14" s="20" t="str">
        <f>'Impact Assessment'!P14</f>
        <v>As the IT company has less than 10 major suppliers, the number of affected companies is low.</v>
      </c>
      <c r="Q14" s="20" t="str">
        <f>'Impact Assessment'!Q14</f>
        <v>N/A</v>
      </c>
      <c r="R14" s="20" t="str">
        <f>'Impact Assessment'!R14</f>
        <v>Positive impact.</v>
      </c>
      <c r="S14" s="196">
        <f>'Impact Assessment'!S14</f>
        <v>2</v>
      </c>
      <c r="T14" s="20">
        <f>'Impact Assessment'!T14</f>
        <v>5</v>
      </c>
      <c r="U14" s="20" t="str">
        <f>'Impact Assessment'!U14</f>
        <v>Actual impact.</v>
      </c>
      <c r="V14" s="196">
        <f>'Impact Assessment'!V14</f>
        <v>3.5</v>
      </c>
      <c r="W14" s="19" t="str">
        <f t="shared" si="0"/>
        <v>Yes</v>
      </c>
    </row>
    <row r="15" spans="1:30" ht="409.5" x14ac:dyDescent="0.35">
      <c r="B15" s="20" t="str">
        <f>'Impact Assessment'!B15</f>
        <v>Governance</v>
      </c>
      <c r="C15" s="20" t="str">
        <f>'Impact Assessment'!C15</f>
        <v>G1 Business conduct</v>
      </c>
      <c r="D15" s="20" t="str">
        <f>'Impact Assessment'!D15</f>
        <v>G1_Corporate_culture</v>
      </c>
      <c r="E15" s="20" t="str">
        <f>'Impact Assessment'!E15</f>
        <v>Corporate culture</v>
      </c>
      <c r="F15" s="20" t="str">
        <f>'Impact Assessment'!F15</f>
        <v>Stressful corporate culture</v>
      </c>
      <c r="G15" s="20" t="str">
        <f>'Impact Assessment'!G15</f>
        <v>Corporate culture of long working hours and stress can lead to employee burnout and physical and mental health problems</v>
      </c>
      <c r="H15" s="20" t="str">
        <f>'Impact Assessment'!H15</f>
        <v>Own operations</v>
      </c>
      <c r="I15" s="20" t="str">
        <f>'Impact Assessment'!I15</f>
        <v>Negative</v>
      </c>
      <c r="J15" s="20" t="str">
        <f>'Impact Assessment'!J15</f>
        <v>Potential</v>
      </c>
      <c r="K15" s="20" t="str">
        <f>'Impact Assessment'!K15</f>
        <v>Medium term</v>
      </c>
      <c r="L15" s="20" t="str">
        <f>'Impact Assessment'!L15</f>
        <v>No</v>
      </c>
      <c r="M15" s="20">
        <f>'Impact Assessment'!M15</f>
        <v>3</v>
      </c>
      <c r="N15" s="20" t="str">
        <f>'Impact Assessment'!N15</f>
        <v>To assess scale, you should determine how severe are the health and morale consequences of having a stressful corporate culture. Studies have shown that stress at work can lead to mental health issues such as anxiety or depression.  The example IT company has not collected data on the mental health of its employees. The example IT company has performed a survey where 87% of the employees said that they would recommend the company as a workplace, suggesting that morale has not been severely affected. Thus the scale of the impact is assessed to be medium, as there may be mental health effects but low morale has not been demonstrated by data.</v>
      </c>
      <c r="O15" s="20">
        <f>'Impact Assessment'!O15</f>
        <v>5</v>
      </c>
      <c r="P15" s="20" t="str">
        <f>'Impact Assessment'!P15</f>
        <v>All of the company’s employees are exposed to the effects of a stressful corporate culture.</v>
      </c>
      <c r="Q15" s="20">
        <f>'Impact Assessment'!Q15</f>
        <v>1</v>
      </c>
      <c r="R15" s="20" t="str">
        <f>'Impact Assessment'!R15</f>
        <v>It is very easy to consciously change corporate culture to a more healthy one by implementing measures in the short term if leadership makes it a priority.</v>
      </c>
      <c r="S15" s="196">
        <f>'Impact Assessment'!S15</f>
        <v>3</v>
      </c>
      <c r="T15" s="20">
        <f>'Impact Assessment'!T15</f>
        <v>2</v>
      </c>
      <c r="U15" s="20" t="str">
        <f>'Impact Assessment'!U15</f>
        <v>The company has set corporate values that prioritise employee wellbeing and regularly monitors it through surveys. Employee feedback is regularly analysed by leadership and taken into account in decision making. As such, a stressful corporate culture is not expected to occur under normal circumstances.</v>
      </c>
      <c r="V15" s="196">
        <f>'Impact Assessment'!V15</f>
        <v>2.5</v>
      </c>
      <c r="W15" s="19" t="str">
        <f t="shared" si="0"/>
        <v>No</v>
      </c>
    </row>
    <row r="16" spans="1:30" ht="409.5" x14ac:dyDescent="0.35">
      <c r="B16" s="20" t="str">
        <f>'Impact Assessment'!B16</f>
        <v>Governance</v>
      </c>
      <c r="C16" s="20" t="str">
        <f>'Impact Assessment'!C16</f>
        <v>Entity specific</v>
      </c>
      <c r="D16" s="20" t="str">
        <f>'Impact Assessment'!D16</f>
        <v>Entity_specific</v>
      </c>
      <c r="E16" s="20" t="str">
        <f>'Impact Assessment'!E16</f>
        <v>Entity specific</v>
      </c>
      <c r="F16" s="20" t="str">
        <f>'Impact Assessment'!F16</f>
        <v>Cybersecurity</v>
      </c>
      <c r="G16" s="20" t="str">
        <f>'Impact Assessment'!G16</f>
        <v>Rigorous cybersecurity governance ensures the protection of data and avoids unauthorised access to sensitive building control systems</v>
      </c>
      <c r="H16" s="20" t="str">
        <f>'Impact Assessment'!H16</f>
        <v>Own operations</v>
      </c>
      <c r="I16" s="20" t="str">
        <f>'Impact Assessment'!I16</f>
        <v>Positive</v>
      </c>
      <c r="J16" s="20" t="str">
        <f>'Impact Assessment'!J16</f>
        <v>Actual</v>
      </c>
      <c r="K16" s="20" t="str">
        <f>'Impact Assessment'!K16</f>
        <v>Short term</v>
      </c>
      <c r="L16" s="20" t="str">
        <f>'Impact Assessment'!L16</f>
        <v>No</v>
      </c>
      <c r="M16" s="20">
        <f>'Impact Assessment'!M16</f>
        <v>4</v>
      </c>
      <c r="N16" s="20" t="str">
        <f>'Impact Assessment'!N16</f>
        <v>To assess scale, you should determine how beneficial is the provision of rigorous cybersecurity solutions to the IT company’s customers and how severe are the potential threats that the cybersecurity measures are protecting against. Failure to protect the data and especially the physical control of customer buildings may have severe consequences for the customers’ business and building user safety. The scale of the impact is even more severe if the automation system controls critical buildings such as hospitals or power plants. The effect could be measured by data and descriptions of occurred cybersecurity incidents, but the IT company does not have such data as no incidents have occurred.</v>
      </c>
      <c r="O16" s="20">
        <f>'Impact Assessment'!O16</f>
        <v>4</v>
      </c>
      <c r="P16" s="20" t="str">
        <f>'Impact Assessment'!P16</f>
        <v>As the IT company has sold it automation product to most the of the largest energy consumers in Estonia and is a market leader, a high number of customers are affected by the company’s cybersecurity practices.</v>
      </c>
      <c r="Q16" s="20" t="str">
        <f>'Impact Assessment'!Q16</f>
        <v>N/A</v>
      </c>
      <c r="R16" s="20" t="str">
        <f>'Impact Assessment'!R16</f>
        <v>Positive impact.</v>
      </c>
      <c r="S16" s="196">
        <f>'Impact Assessment'!S16</f>
        <v>4</v>
      </c>
      <c r="T16" s="20">
        <f>'Impact Assessment'!T16</f>
        <v>5</v>
      </c>
      <c r="U16" s="20" t="str">
        <f>'Impact Assessment'!U16</f>
        <v>Actual impact.</v>
      </c>
      <c r="V16" s="196">
        <f>'Impact Assessment'!V16</f>
        <v>4.5</v>
      </c>
      <c r="W16" s="19" t="str">
        <f t="shared" si="0"/>
        <v>Yes</v>
      </c>
    </row>
    <row r="17" spans="2:23" x14ac:dyDescent="0.35">
      <c r="B17" s="20">
        <f>'Impact Assessment'!B17</f>
        <v>0</v>
      </c>
      <c r="C17" s="20">
        <f>'Impact Assessment'!C17</f>
        <v>0</v>
      </c>
      <c r="D17" s="20">
        <f>'Impact Assessment'!D17</f>
        <v>0</v>
      </c>
      <c r="E17" s="20">
        <f>'Impact Assessment'!E17</f>
        <v>0</v>
      </c>
      <c r="F17" s="20">
        <f>'Impact Assessment'!F17</f>
        <v>0</v>
      </c>
      <c r="G17" s="20">
        <f>'Impact Assessment'!G17</f>
        <v>0</v>
      </c>
      <c r="H17" s="20">
        <f>'Impact Assessment'!H17</f>
        <v>0</v>
      </c>
      <c r="I17" s="20">
        <f>'Impact Assessment'!I17</f>
        <v>0</v>
      </c>
      <c r="J17" s="20">
        <f>'Impact Assessment'!J17</f>
        <v>0</v>
      </c>
      <c r="K17" s="20">
        <f>'Impact Assessment'!K17</f>
        <v>0</v>
      </c>
      <c r="L17" s="20">
        <f>'Impact Assessment'!L17</f>
        <v>0</v>
      </c>
      <c r="M17" s="20">
        <f>'Impact Assessment'!M17</f>
        <v>0</v>
      </c>
      <c r="N17" s="20">
        <f>'Impact Assessment'!N17</f>
        <v>0</v>
      </c>
      <c r="O17" s="20">
        <f>'Impact Assessment'!O17</f>
        <v>0</v>
      </c>
      <c r="P17" s="20">
        <f>'Impact Assessment'!P17</f>
        <v>0</v>
      </c>
      <c r="Q17" s="20">
        <f>'Impact Assessment'!Q17</f>
        <v>0</v>
      </c>
      <c r="R17" s="20">
        <f>'Impact Assessment'!R17</f>
        <v>0</v>
      </c>
      <c r="S17" s="20" t="e">
        <f>'Impact Assessment'!S17</f>
        <v>#DIV/0!</v>
      </c>
      <c r="T17" s="20">
        <f>'Impact Assessment'!T17</f>
        <v>0</v>
      </c>
      <c r="U17" s="20">
        <f>'Impact Assessment'!U17</f>
        <v>0</v>
      </c>
      <c r="V17" s="20" t="e">
        <f>'Impact Assessment'!V17</f>
        <v>#DIV/0!</v>
      </c>
      <c r="W17" s="19" t="e">
        <f t="shared" si="0"/>
        <v>#DIV/0!</v>
      </c>
    </row>
    <row r="18" spans="2:23" x14ac:dyDescent="0.35">
      <c r="B18" s="20">
        <f>'Impact Assessment'!B18</f>
        <v>0</v>
      </c>
      <c r="C18" s="20">
        <f>'Impact Assessment'!C18</f>
        <v>0</v>
      </c>
      <c r="D18" s="20">
        <f>'Impact Assessment'!D18</f>
        <v>0</v>
      </c>
      <c r="E18" s="20">
        <f>'Impact Assessment'!E18</f>
        <v>0</v>
      </c>
      <c r="F18" s="20">
        <f>'Impact Assessment'!F18</f>
        <v>0</v>
      </c>
      <c r="G18" s="20">
        <f>'Impact Assessment'!G18</f>
        <v>0</v>
      </c>
      <c r="H18" s="20">
        <f>'Impact Assessment'!H18</f>
        <v>0</v>
      </c>
      <c r="I18" s="20">
        <f>'Impact Assessment'!I18</f>
        <v>0</v>
      </c>
      <c r="J18" s="20">
        <f>'Impact Assessment'!J18</f>
        <v>0</v>
      </c>
      <c r="K18" s="20">
        <f>'Impact Assessment'!K18</f>
        <v>0</v>
      </c>
      <c r="L18" s="20">
        <f>'Impact Assessment'!L18</f>
        <v>0</v>
      </c>
      <c r="M18" s="20">
        <f>'Impact Assessment'!M18</f>
        <v>0</v>
      </c>
      <c r="N18" s="20">
        <f>'Impact Assessment'!N18</f>
        <v>0</v>
      </c>
      <c r="O18" s="20">
        <f>'Impact Assessment'!O18</f>
        <v>0</v>
      </c>
      <c r="P18" s="20">
        <f>'Impact Assessment'!P18</f>
        <v>0</v>
      </c>
      <c r="Q18" s="20">
        <f>'Impact Assessment'!Q18</f>
        <v>0</v>
      </c>
      <c r="R18" s="20">
        <f>'Impact Assessment'!R18</f>
        <v>0</v>
      </c>
      <c r="S18" s="20" t="e">
        <f>'Impact Assessment'!S18</f>
        <v>#DIV/0!</v>
      </c>
      <c r="T18" s="20">
        <f>'Impact Assessment'!T18</f>
        <v>0</v>
      </c>
      <c r="U18" s="20">
        <f>'Impact Assessment'!U18</f>
        <v>0</v>
      </c>
      <c r="V18" s="20" t="e">
        <f>'Impact Assessment'!V18</f>
        <v>#DIV/0!</v>
      </c>
      <c r="W18" s="19" t="e">
        <f t="shared" si="0"/>
        <v>#DIV/0!</v>
      </c>
    </row>
    <row r="19" spans="2:23" x14ac:dyDescent="0.35">
      <c r="B19" s="20">
        <f>'Impact Assessment'!B19</f>
        <v>0</v>
      </c>
      <c r="C19" s="20">
        <f>'Impact Assessment'!C19</f>
        <v>0</v>
      </c>
      <c r="D19" s="20">
        <f>'Impact Assessment'!D19</f>
        <v>0</v>
      </c>
      <c r="E19" s="20">
        <f>'Impact Assessment'!E19</f>
        <v>0</v>
      </c>
      <c r="F19" s="20">
        <f>'Impact Assessment'!F19</f>
        <v>0</v>
      </c>
      <c r="G19" s="20">
        <f>'Impact Assessment'!G19</f>
        <v>0</v>
      </c>
      <c r="H19" s="20">
        <f>'Impact Assessment'!H19</f>
        <v>0</v>
      </c>
      <c r="I19" s="20">
        <f>'Impact Assessment'!I19</f>
        <v>0</v>
      </c>
      <c r="J19" s="20">
        <f>'Impact Assessment'!J19</f>
        <v>0</v>
      </c>
      <c r="K19" s="20">
        <f>'Impact Assessment'!K19</f>
        <v>0</v>
      </c>
      <c r="L19" s="20">
        <f>'Impact Assessment'!L19</f>
        <v>0</v>
      </c>
      <c r="M19" s="20">
        <f>'Impact Assessment'!M19</f>
        <v>0</v>
      </c>
      <c r="N19" s="20">
        <f>'Impact Assessment'!N19</f>
        <v>0</v>
      </c>
      <c r="O19" s="20">
        <f>'Impact Assessment'!O19</f>
        <v>0</v>
      </c>
      <c r="P19" s="20">
        <f>'Impact Assessment'!P19</f>
        <v>0</v>
      </c>
      <c r="Q19" s="20">
        <f>'Impact Assessment'!Q19</f>
        <v>0</v>
      </c>
      <c r="R19" s="20">
        <f>'Impact Assessment'!R19</f>
        <v>0</v>
      </c>
      <c r="S19" s="20" t="e">
        <f>'Impact Assessment'!S19</f>
        <v>#DIV/0!</v>
      </c>
      <c r="T19" s="20">
        <f>'Impact Assessment'!T19</f>
        <v>0</v>
      </c>
      <c r="U19" s="20">
        <f>'Impact Assessment'!U19</f>
        <v>0</v>
      </c>
      <c r="V19" s="20" t="e">
        <f>'Impact Assessment'!V19</f>
        <v>#DIV/0!</v>
      </c>
      <c r="W19" s="19" t="e">
        <f t="shared" si="0"/>
        <v>#DIV/0!</v>
      </c>
    </row>
    <row r="20" spans="2:23" x14ac:dyDescent="0.35">
      <c r="B20" s="20">
        <f>'Impact Assessment'!B20</f>
        <v>0</v>
      </c>
      <c r="C20" s="20">
        <f>'Impact Assessment'!C20</f>
        <v>0</v>
      </c>
      <c r="D20" s="20">
        <f>'Impact Assessment'!D20</f>
        <v>0</v>
      </c>
      <c r="E20" s="20">
        <f>'Impact Assessment'!E20</f>
        <v>0</v>
      </c>
      <c r="F20" s="20">
        <f>'Impact Assessment'!F20</f>
        <v>0</v>
      </c>
      <c r="G20" s="20">
        <f>'Impact Assessment'!G20</f>
        <v>0</v>
      </c>
      <c r="H20" s="20">
        <f>'Impact Assessment'!H20</f>
        <v>0</v>
      </c>
      <c r="I20" s="20">
        <f>'Impact Assessment'!I20</f>
        <v>0</v>
      </c>
      <c r="J20" s="20">
        <f>'Impact Assessment'!J20</f>
        <v>0</v>
      </c>
      <c r="K20" s="20">
        <f>'Impact Assessment'!K20</f>
        <v>0</v>
      </c>
      <c r="L20" s="20">
        <f>'Impact Assessment'!L20</f>
        <v>0</v>
      </c>
      <c r="M20" s="20">
        <f>'Impact Assessment'!M20</f>
        <v>0</v>
      </c>
      <c r="N20" s="20">
        <f>'Impact Assessment'!N20</f>
        <v>0</v>
      </c>
      <c r="O20" s="20">
        <f>'Impact Assessment'!O20</f>
        <v>0</v>
      </c>
      <c r="P20" s="20">
        <f>'Impact Assessment'!P20</f>
        <v>0</v>
      </c>
      <c r="Q20" s="20">
        <f>'Impact Assessment'!Q20</f>
        <v>0</v>
      </c>
      <c r="R20" s="20">
        <f>'Impact Assessment'!R20</f>
        <v>0</v>
      </c>
      <c r="S20" s="20" t="e">
        <f>'Impact Assessment'!S20</f>
        <v>#DIV/0!</v>
      </c>
      <c r="T20" s="20">
        <f>'Impact Assessment'!T20</f>
        <v>0</v>
      </c>
      <c r="U20" s="20">
        <f>'Impact Assessment'!U20</f>
        <v>0</v>
      </c>
      <c r="V20" s="20" t="e">
        <f>'Impact Assessment'!V20</f>
        <v>#DIV/0!</v>
      </c>
      <c r="W20" s="19" t="e">
        <f t="shared" si="0"/>
        <v>#DIV/0!</v>
      </c>
    </row>
    <row r="21" spans="2:23" x14ac:dyDescent="0.35">
      <c r="B21" s="20">
        <f>'Impact Assessment'!B21</f>
        <v>0</v>
      </c>
      <c r="C21" s="20">
        <f>'Impact Assessment'!C21</f>
        <v>0</v>
      </c>
      <c r="D21" s="20">
        <f>'Impact Assessment'!D21</f>
        <v>0</v>
      </c>
      <c r="E21" s="20">
        <f>'Impact Assessment'!E21</f>
        <v>0</v>
      </c>
      <c r="F21" s="20">
        <f>'Impact Assessment'!F21</f>
        <v>0</v>
      </c>
      <c r="G21" s="20">
        <f>'Impact Assessment'!G21</f>
        <v>0</v>
      </c>
      <c r="H21" s="20">
        <f>'Impact Assessment'!H21</f>
        <v>0</v>
      </c>
      <c r="I21" s="20">
        <f>'Impact Assessment'!I21</f>
        <v>0</v>
      </c>
      <c r="J21" s="20">
        <f>'Impact Assessment'!J21</f>
        <v>0</v>
      </c>
      <c r="K21" s="20">
        <f>'Impact Assessment'!K21</f>
        <v>0</v>
      </c>
      <c r="L21" s="20">
        <f>'Impact Assessment'!L21</f>
        <v>0</v>
      </c>
      <c r="M21" s="20">
        <f>'Impact Assessment'!M21</f>
        <v>0</v>
      </c>
      <c r="N21" s="20">
        <f>'Impact Assessment'!N21</f>
        <v>0</v>
      </c>
      <c r="O21" s="20">
        <f>'Impact Assessment'!O21</f>
        <v>0</v>
      </c>
      <c r="P21" s="20">
        <f>'Impact Assessment'!P21</f>
        <v>0</v>
      </c>
      <c r="Q21" s="20">
        <f>'Impact Assessment'!Q21</f>
        <v>0</v>
      </c>
      <c r="R21" s="20">
        <f>'Impact Assessment'!R21</f>
        <v>0</v>
      </c>
      <c r="S21" s="20" t="e">
        <f>'Impact Assessment'!S21</f>
        <v>#DIV/0!</v>
      </c>
      <c r="T21" s="20">
        <f>'Impact Assessment'!T21</f>
        <v>0</v>
      </c>
      <c r="U21" s="20">
        <f>'Impact Assessment'!U21</f>
        <v>0</v>
      </c>
      <c r="V21" s="20" t="e">
        <f>'Impact Assessment'!V21</f>
        <v>#DIV/0!</v>
      </c>
      <c r="W21" s="19" t="e">
        <f t="shared" si="0"/>
        <v>#DIV/0!</v>
      </c>
    </row>
    <row r="22" spans="2:23" x14ac:dyDescent="0.35">
      <c r="B22" s="20">
        <f>'Impact Assessment'!B22</f>
        <v>0</v>
      </c>
      <c r="C22" s="20">
        <f>'Impact Assessment'!C22</f>
        <v>0</v>
      </c>
      <c r="D22" s="20">
        <f>'Impact Assessment'!D22</f>
        <v>0</v>
      </c>
      <c r="E22" s="20">
        <f>'Impact Assessment'!E22</f>
        <v>0</v>
      </c>
      <c r="F22" s="20">
        <f>'Impact Assessment'!F22</f>
        <v>0</v>
      </c>
      <c r="G22" s="20">
        <f>'Impact Assessment'!G22</f>
        <v>0</v>
      </c>
      <c r="H22" s="20">
        <f>'Impact Assessment'!H22</f>
        <v>0</v>
      </c>
      <c r="I22" s="20">
        <f>'Impact Assessment'!I22</f>
        <v>0</v>
      </c>
      <c r="J22" s="20">
        <f>'Impact Assessment'!J22</f>
        <v>0</v>
      </c>
      <c r="K22" s="20">
        <f>'Impact Assessment'!K22</f>
        <v>0</v>
      </c>
      <c r="L22" s="20">
        <f>'Impact Assessment'!L22</f>
        <v>0</v>
      </c>
      <c r="M22" s="20">
        <f>'Impact Assessment'!M22</f>
        <v>0</v>
      </c>
      <c r="N22" s="20">
        <f>'Impact Assessment'!N22</f>
        <v>0</v>
      </c>
      <c r="O22" s="20">
        <f>'Impact Assessment'!O22</f>
        <v>0</v>
      </c>
      <c r="P22" s="20">
        <f>'Impact Assessment'!P22</f>
        <v>0</v>
      </c>
      <c r="Q22" s="20">
        <f>'Impact Assessment'!Q22</f>
        <v>0</v>
      </c>
      <c r="R22" s="20">
        <f>'Impact Assessment'!R22</f>
        <v>0</v>
      </c>
      <c r="S22" s="20" t="e">
        <f>'Impact Assessment'!S22</f>
        <v>#DIV/0!</v>
      </c>
      <c r="T22" s="20">
        <f>'Impact Assessment'!T22</f>
        <v>0</v>
      </c>
      <c r="U22" s="20">
        <f>'Impact Assessment'!U22</f>
        <v>0</v>
      </c>
      <c r="V22" s="20" t="e">
        <f>'Impact Assessment'!V22</f>
        <v>#DIV/0!</v>
      </c>
      <c r="W22" s="19" t="e">
        <f t="shared" si="0"/>
        <v>#DIV/0!</v>
      </c>
    </row>
    <row r="23" spans="2:23" x14ac:dyDescent="0.35">
      <c r="B23" s="20">
        <f>'Impact Assessment'!B23</f>
        <v>0</v>
      </c>
      <c r="C23" s="20">
        <f>'Impact Assessment'!C23</f>
        <v>0</v>
      </c>
      <c r="D23" s="20">
        <f>'Impact Assessment'!D23</f>
        <v>0</v>
      </c>
      <c r="E23" s="20">
        <f>'Impact Assessment'!E23</f>
        <v>0</v>
      </c>
      <c r="F23" s="20">
        <f>'Impact Assessment'!F23</f>
        <v>0</v>
      </c>
      <c r="G23" s="20">
        <f>'Impact Assessment'!G23</f>
        <v>0</v>
      </c>
      <c r="H23" s="20">
        <f>'Impact Assessment'!H23</f>
        <v>0</v>
      </c>
      <c r="I23" s="20">
        <f>'Impact Assessment'!I23</f>
        <v>0</v>
      </c>
      <c r="J23" s="20">
        <f>'Impact Assessment'!J23</f>
        <v>0</v>
      </c>
      <c r="K23" s="20">
        <f>'Impact Assessment'!K23</f>
        <v>0</v>
      </c>
      <c r="L23" s="20">
        <f>'Impact Assessment'!L23</f>
        <v>0</v>
      </c>
      <c r="M23" s="20">
        <f>'Impact Assessment'!M23</f>
        <v>0</v>
      </c>
      <c r="N23" s="20">
        <f>'Impact Assessment'!N23</f>
        <v>0</v>
      </c>
      <c r="O23" s="20">
        <f>'Impact Assessment'!O23</f>
        <v>0</v>
      </c>
      <c r="P23" s="20">
        <f>'Impact Assessment'!P23</f>
        <v>0</v>
      </c>
      <c r="Q23" s="20">
        <f>'Impact Assessment'!Q23</f>
        <v>0</v>
      </c>
      <c r="R23" s="20">
        <f>'Impact Assessment'!R23</f>
        <v>0</v>
      </c>
      <c r="S23" s="20" t="e">
        <f>'Impact Assessment'!S23</f>
        <v>#DIV/0!</v>
      </c>
      <c r="T23" s="20">
        <f>'Impact Assessment'!T23</f>
        <v>0</v>
      </c>
      <c r="U23" s="20">
        <f>'Impact Assessment'!U23</f>
        <v>0</v>
      </c>
      <c r="V23" s="20" t="e">
        <f>'Impact Assessment'!V23</f>
        <v>#DIV/0!</v>
      </c>
      <c r="W23" s="19" t="e">
        <f t="shared" si="0"/>
        <v>#DIV/0!</v>
      </c>
    </row>
    <row r="24" spans="2:23" x14ac:dyDescent="0.35">
      <c r="B24" s="20">
        <f>'Impact Assessment'!B24</f>
        <v>0</v>
      </c>
      <c r="C24" s="20">
        <f>'Impact Assessment'!C24</f>
        <v>0</v>
      </c>
      <c r="D24" s="20">
        <f>'Impact Assessment'!D24</f>
        <v>0</v>
      </c>
      <c r="E24" s="20">
        <f>'Impact Assessment'!E24</f>
        <v>0</v>
      </c>
      <c r="F24" s="20">
        <f>'Impact Assessment'!F24</f>
        <v>0</v>
      </c>
      <c r="G24" s="20">
        <f>'Impact Assessment'!G24</f>
        <v>0</v>
      </c>
      <c r="H24" s="20">
        <f>'Impact Assessment'!H24</f>
        <v>0</v>
      </c>
      <c r="I24" s="20">
        <f>'Impact Assessment'!I24</f>
        <v>0</v>
      </c>
      <c r="J24" s="20">
        <f>'Impact Assessment'!J24</f>
        <v>0</v>
      </c>
      <c r="K24" s="20">
        <f>'Impact Assessment'!K24</f>
        <v>0</v>
      </c>
      <c r="L24" s="20">
        <f>'Impact Assessment'!L24</f>
        <v>0</v>
      </c>
      <c r="M24" s="20">
        <f>'Impact Assessment'!M24</f>
        <v>0</v>
      </c>
      <c r="N24" s="20">
        <f>'Impact Assessment'!N24</f>
        <v>0</v>
      </c>
      <c r="O24" s="20">
        <f>'Impact Assessment'!O24</f>
        <v>0</v>
      </c>
      <c r="P24" s="20">
        <f>'Impact Assessment'!P24</f>
        <v>0</v>
      </c>
      <c r="Q24" s="20">
        <f>'Impact Assessment'!Q24</f>
        <v>0</v>
      </c>
      <c r="R24" s="20">
        <f>'Impact Assessment'!R24</f>
        <v>0</v>
      </c>
      <c r="S24" s="20" t="e">
        <f>'Impact Assessment'!S24</f>
        <v>#DIV/0!</v>
      </c>
      <c r="T24" s="20">
        <f>'Impact Assessment'!T24</f>
        <v>0</v>
      </c>
      <c r="U24" s="20">
        <f>'Impact Assessment'!U24</f>
        <v>0</v>
      </c>
      <c r="V24" s="20" t="e">
        <f>'Impact Assessment'!V24</f>
        <v>#DIV/0!</v>
      </c>
      <c r="W24" s="19" t="e">
        <f t="shared" si="0"/>
        <v>#DIV/0!</v>
      </c>
    </row>
    <row r="25" spans="2:23" x14ac:dyDescent="0.35">
      <c r="B25" s="20">
        <f>'Impact Assessment'!B25</f>
        <v>0</v>
      </c>
      <c r="C25" s="20">
        <f>'Impact Assessment'!C25</f>
        <v>0</v>
      </c>
      <c r="D25" s="20">
        <f>'Impact Assessment'!D25</f>
        <v>0</v>
      </c>
      <c r="E25" s="20">
        <f>'Impact Assessment'!E25</f>
        <v>0</v>
      </c>
      <c r="F25" s="20">
        <f>'Impact Assessment'!F25</f>
        <v>0</v>
      </c>
      <c r="G25" s="20">
        <f>'Impact Assessment'!G25</f>
        <v>0</v>
      </c>
      <c r="H25" s="20">
        <f>'Impact Assessment'!H25</f>
        <v>0</v>
      </c>
      <c r="I25" s="20">
        <f>'Impact Assessment'!I25</f>
        <v>0</v>
      </c>
      <c r="J25" s="20">
        <f>'Impact Assessment'!J25</f>
        <v>0</v>
      </c>
      <c r="K25" s="20">
        <f>'Impact Assessment'!K25</f>
        <v>0</v>
      </c>
      <c r="L25" s="20">
        <f>'Impact Assessment'!L25</f>
        <v>0</v>
      </c>
      <c r="M25" s="20">
        <f>'Impact Assessment'!M25</f>
        <v>0</v>
      </c>
      <c r="N25" s="20">
        <f>'Impact Assessment'!N25</f>
        <v>0</v>
      </c>
      <c r="O25" s="20">
        <f>'Impact Assessment'!O25</f>
        <v>0</v>
      </c>
      <c r="P25" s="20">
        <f>'Impact Assessment'!P25</f>
        <v>0</v>
      </c>
      <c r="Q25" s="20">
        <f>'Impact Assessment'!Q25</f>
        <v>0</v>
      </c>
      <c r="R25" s="20">
        <f>'Impact Assessment'!R25</f>
        <v>0</v>
      </c>
      <c r="S25" s="20" t="e">
        <f>'Impact Assessment'!S25</f>
        <v>#DIV/0!</v>
      </c>
      <c r="T25" s="20">
        <f>'Impact Assessment'!T25</f>
        <v>0</v>
      </c>
      <c r="U25" s="20">
        <f>'Impact Assessment'!U25</f>
        <v>0</v>
      </c>
      <c r="V25" s="20" t="e">
        <f>'Impact Assessment'!V25</f>
        <v>#DIV/0!</v>
      </c>
      <c r="W25" s="19" t="e">
        <f t="shared" si="0"/>
        <v>#DIV/0!</v>
      </c>
    </row>
    <row r="26" spans="2:23" x14ac:dyDescent="0.35">
      <c r="B26" s="20">
        <f>'Impact Assessment'!B26</f>
        <v>0</v>
      </c>
      <c r="C26" s="20">
        <f>'Impact Assessment'!C26</f>
        <v>0</v>
      </c>
      <c r="D26" s="20">
        <f>'Impact Assessment'!D26</f>
        <v>0</v>
      </c>
      <c r="E26" s="20">
        <f>'Impact Assessment'!E26</f>
        <v>0</v>
      </c>
      <c r="F26" s="20">
        <f>'Impact Assessment'!F26</f>
        <v>0</v>
      </c>
      <c r="G26" s="20">
        <f>'Impact Assessment'!G26</f>
        <v>0</v>
      </c>
      <c r="H26" s="20">
        <f>'Impact Assessment'!H26</f>
        <v>0</v>
      </c>
      <c r="I26" s="20">
        <f>'Impact Assessment'!I26</f>
        <v>0</v>
      </c>
      <c r="J26" s="20">
        <f>'Impact Assessment'!J26</f>
        <v>0</v>
      </c>
      <c r="K26" s="20">
        <f>'Impact Assessment'!K26</f>
        <v>0</v>
      </c>
      <c r="L26" s="20">
        <f>'Impact Assessment'!L26</f>
        <v>0</v>
      </c>
      <c r="M26" s="20">
        <f>'Impact Assessment'!M26</f>
        <v>0</v>
      </c>
      <c r="N26" s="20">
        <f>'Impact Assessment'!N26</f>
        <v>0</v>
      </c>
      <c r="O26" s="20">
        <f>'Impact Assessment'!O26</f>
        <v>0</v>
      </c>
      <c r="P26" s="20">
        <f>'Impact Assessment'!P26</f>
        <v>0</v>
      </c>
      <c r="Q26" s="20">
        <f>'Impact Assessment'!Q26</f>
        <v>0</v>
      </c>
      <c r="R26" s="20">
        <f>'Impact Assessment'!R26</f>
        <v>0</v>
      </c>
      <c r="S26" s="20" t="e">
        <f>'Impact Assessment'!S26</f>
        <v>#DIV/0!</v>
      </c>
      <c r="T26" s="20">
        <f>'Impact Assessment'!T26</f>
        <v>0</v>
      </c>
      <c r="U26" s="20">
        <f>'Impact Assessment'!U26</f>
        <v>0</v>
      </c>
      <c r="V26" s="20" t="e">
        <f>'Impact Assessment'!V26</f>
        <v>#DIV/0!</v>
      </c>
      <c r="W26" s="19" t="e">
        <f t="shared" si="0"/>
        <v>#DIV/0!</v>
      </c>
    </row>
    <row r="27" spans="2:23" x14ac:dyDescent="0.35">
      <c r="B27" s="20">
        <f>'Impact Assessment'!B27</f>
        <v>0</v>
      </c>
      <c r="C27" s="20">
        <f>'Impact Assessment'!C27</f>
        <v>0</v>
      </c>
      <c r="D27" s="20">
        <f>'Impact Assessment'!D27</f>
        <v>0</v>
      </c>
      <c r="E27" s="20">
        <f>'Impact Assessment'!E27</f>
        <v>0</v>
      </c>
      <c r="F27" s="20">
        <f>'Impact Assessment'!F27</f>
        <v>0</v>
      </c>
      <c r="G27" s="20">
        <f>'Impact Assessment'!G27</f>
        <v>0</v>
      </c>
      <c r="H27" s="20">
        <f>'Impact Assessment'!H27</f>
        <v>0</v>
      </c>
      <c r="I27" s="20">
        <f>'Impact Assessment'!I27</f>
        <v>0</v>
      </c>
      <c r="J27" s="20">
        <f>'Impact Assessment'!J27</f>
        <v>0</v>
      </c>
      <c r="K27" s="20">
        <f>'Impact Assessment'!K27</f>
        <v>0</v>
      </c>
      <c r="L27" s="20">
        <f>'Impact Assessment'!L27</f>
        <v>0</v>
      </c>
      <c r="M27" s="20">
        <f>'Impact Assessment'!M27</f>
        <v>0</v>
      </c>
      <c r="N27" s="20">
        <f>'Impact Assessment'!N27</f>
        <v>0</v>
      </c>
      <c r="O27" s="20">
        <f>'Impact Assessment'!O27</f>
        <v>0</v>
      </c>
      <c r="P27" s="20">
        <f>'Impact Assessment'!P27</f>
        <v>0</v>
      </c>
      <c r="Q27" s="20">
        <f>'Impact Assessment'!Q27</f>
        <v>0</v>
      </c>
      <c r="R27" s="20">
        <f>'Impact Assessment'!R27</f>
        <v>0</v>
      </c>
      <c r="S27" s="20" t="e">
        <f>'Impact Assessment'!S27</f>
        <v>#DIV/0!</v>
      </c>
      <c r="T27" s="20">
        <f>'Impact Assessment'!T27</f>
        <v>0</v>
      </c>
      <c r="U27" s="20">
        <f>'Impact Assessment'!U27</f>
        <v>0</v>
      </c>
      <c r="V27" s="20" t="e">
        <f>'Impact Assessment'!V27</f>
        <v>#DIV/0!</v>
      </c>
      <c r="W27" s="19" t="e">
        <f t="shared" si="0"/>
        <v>#DIV/0!</v>
      </c>
    </row>
    <row r="28" spans="2:23" x14ac:dyDescent="0.35">
      <c r="B28" s="20">
        <f>'Impact Assessment'!B28</f>
        <v>0</v>
      </c>
      <c r="C28" s="20">
        <f>'Impact Assessment'!C28</f>
        <v>0</v>
      </c>
      <c r="D28" s="20">
        <f>'Impact Assessment'!D28</f>
        <v>0</v>
      </c>
      <c r="E28" s="20">
        <f>'Impact Assessment'!E28</f>
        <v>0</v>
      </c>
      <c r="F28" s="20">
        <f>'Impact Assessment'!F28</f>
        <v>0</v>
      </c>
      <c r="G28" s="20">
        <f>'Impact Assessment'!G28</f>
        <v>0</v>
      </c>
      <c r="H28" s="20">
        <f>'Impact Assessment'!H28</f>
        <v>0</v>
      </c>
      <c r="I28" s="20">
        <f>'Impact Assessment'!I28</f>
        <v>0</v>
      </c>
      <c r="J28" s="20">
        <f>'Impact Assessment'!J28</f>
        <v>0</v>
      </c>
      <c r="K28" s="20">
        <f>'Impact Assessment'!K28</f>
        <v>0</v>
      </c>
      <c r="L28" s="20">
        <f>'Impact Assessment'!L28</f>
        <v>0</v>
      </c>
      <c r="M28" s="20">
        <f>'Impact Assessment'!M28</f>
        <v>0</v>
      </c>
      <c r="N28" s="20">
        <f>'Impact Assessment'!N28</f>
        <v>0</v>
      </c>
      <c r="O28" s="20">
        <f>'Impact Assessment'!O28</f>
        <v>0</v>
      </c>
      <c r="P28" s="20">
        <f>'Impact Assessment'!P28</f>
        <v>0</v>
      </c>
      <c r="Q28" s="20">
        <f>'Impact Assessment'!Q28</f>
        <v>0</v>
      </c>
      <c r="R28" s="20">
        <f>'Impact Assessment'!R28</f>
        <v>0</v>
      </c>
      <c r="S28" s="20" t="e">
        <f>'Impact Assessment'!S28</f>
        <v>#DIV/0!</v>
      </c>
      <c r="T28" s="20">
        <f>'Impact Assessment'!T28</f>
        <v>0</v>
      </c>
      <c r="U28" s="20">
        <f>'Impact Assessment'!U28</f>
        <v>0</v>
      </c>
      <c r="V28" s="20" t="e">
        <f>'Impact Assessment'!V28</f>
        <v>#DIV/0!</v>
      </c>
      <c r="W28" s="19" t="e">
        <f t="shared" si="0"/>
        <v>#DIV/0!</v>
      </c>
    </row>
    <row r="29" spans="2:23" x14ac:dyDescent="0.35">
      <c r="B29" s="20">
        <f>'Impact Assessment'!B29</f>
        <v>0</v>
      </c>
      <c r="C29" s="20">
        <f>'Impact Assessment'!C29</f>
        <v>0</v>
      </c>
      <c r="D29" s="20">
        <f>'Impact Assessment'!D29</f>
        <v>0</v>
      </c>
      <c r="E29" s="20">
        <f>'Impact Assessment'!E29</f>
        <v>0</v>
      </c>
      <c r="F29" s="20">
        <f>'Impact Assessment'!F29</f>
        <v>0</v>
      </c>
      <c r="G29" s="20">
        <f>'Impact Assessment'!G29</f>
        <v>0</v>
      </c>
      <c r="H29" s="20">
        <f>'Impact Assessment'!H29</f>
        <v>0</v>
      </c>
      <c r="I29" s="20">
        <f>'Impact Assessment'!I29</f>
        <v>0</v>
      </c>
      <c r="J29" s="20">
        <f>'Impact Assessment'!J29</f>
        <v>0</v>
      </c>
      <c r="K29" s="20">
        <f>'Impact Assessment'!K29</f>
        <v>0</v>
      </c>
      <c r="L29" s="20">
        <f>'Impact Assessment'!L29</f>
        <v>0</v>
      </c>
      <c r="M29" s="20">
        <f>'Impact Assessment'!M29</f>
        <v>0</v>
      </c>
      <c r="N29" s="20">
        <f>'Impact Assessment'!N29</f>
        <v>0</v>
      </c>
      <c r="O29" s="20">
        <f>'Impact Assessment'!O29</f>
        <v>0</v>
      </c>
      <c r="P29" s="20">
        <f>'Impact Assessment'!P29</f>
        <v>0</v>
      </c>
      <c r="Q29" s="20">
        <f>'Impact Assessment'!Q29</f>
        <v>0</v>
      </c>
      <c r="R29" s="20">
        <f>'Impact Assessment'!R29</f>
        <v>0</v>
      </c>
      <c r="S29" s="20" t="e">
        <f>'Impact Assessment'!S29</f>
        <v>#DIV/0!</v>
      </c>
      <c r="T29" s="20">
        <f>'Impact Assessment'!T29</f>
        <v>0</v>
      </c>
      <c r="U29" s="20">
        <f>'Impact Assessment'!U29</f>
        <v>0</v>
      </c>
      <c r="V29" s="20" t="e">
        <f>'Impact Assessment'!V29</f>
        <v>#DIV/0!</v>
      </c>
      <c r="W29" s="19" t="e">
        <f t="shared" si="0"/>
        <v>#DIV/0!</v>
      </c>
    </row>
    <row r="30" spans="2:23" x14ac:dyDescent="0.35">
      <c r="B30" s="20">
        <f>'Impact Assessment'!B30</f>
        <v>0</v>
      </c>
      <c r="C30" s="20">
        <f>'Impact Assessment'!C30</f>
        <v>0</v>
      </c>
      <c r="D30" s="20">
        <f>'Impact Assessment'!D30</f>
        <v>0</v>
      </c>
      <c r="E30" s="20">
        <f>'Impact Assessment'!E30</f>
        <v>0</v>
      </c>
      <c r="F30" s="20">
        <f>'Impact Assessment'!F30</f>
        <v>0</v>
      </c>
      <c r="G30" s="20">
        <f>'Impact Assessment'!G30</f>
        <v>0</v>
      </c>
      <c r="H30" s="20">
        <f>'Impact Assessment'!H30</f>
        <v>0</v>
      </c>
      <c r="I30" s="20">
        <f>'Impact Assessment'!I30</f>
        <v>0</v>
      </c>
      <c r="J30" s="20">
        <f>'Impact Assessment'!J30</f>
        <v>0</v>
      </c>
      <c r="K30" s="20">
        <f>'Impact Assessment'!K30</f>
        <v>0</v>
      </c>
      <c r="L30" s="20">
        <f>'Impact Assessment'!L30</f>
        <v>0</v>
      </c>
      <c r="M30" s="20">
        <f>'Impact Assessment'!M30</f>
        <v>0</v>
      </c>
      <c r="N30" s="20">
        <f>'Impact Assessment'!N30</f>
        <v>0</v>
      </c>
      <c r="O30" s="20">
        <f>'Impact Assessment'!O30</f>
        <v>0</v>
      </c>
      <c r="P30" s="20">
        <f>'Impact Assessment'!P30</f>
        <v>0</v>
      </c>
      <c r="Q30" s="20">
        <f>'Impact Assessment'!Q30</f>
        <v>0</v>
      </c>
      <c r="R30" s="20">
        <f>'Impact Assessment'!R30</f>
        <v>0</v>
      </c>
      <c r="S30" s="20" t="e">
        <f>'Impact Assessment'!S30</f>
        <v>#DIV/0!</v>
      </c>
      <c r="T30" s="20">
        <f>'Impact Assessment'!T30</f>
        <v>0</v>
      </c>
      <c r="U30" s="20">
        <f>'Impact Assessment'!U30</f>
        <v>0</v>
      </c>
      <c r="V30" s="20" t="e">
        <f>'Impact Assessment'!V30</f>
        <v>#DIV/0!</v>
      </c>
      <c r="W30" s="19" t="e">
        <f t="shared" si="0"/>
        <v>#DIV/0!</v>
      </c>
    </row>
    <row r="31" spans="2:23" x14ac:dyDescent="0.35">
      <c r="B31" s="20">
        <f>'Impact Assessment'!B31</f>
        <v>0</v>
      </c>
      <c r="C31" s="20">
        <f>'Impact Assessment'!C31</f>
        <v>0</v>
      </c>
      <c r="D31" s="20">
        <f>'Impact Assessment'!D31</f>
        <v>0</v>
      </c>
      <c r="E31" s="20">
        <f>'Impact Assessment'!E31</f>
        <v>0</v>
      </c>
      <c r="F31" s="20">
        <f>'Impact Assessment'!F31</f>
        <v>0</v>
      </c>
      <c r="G31" s="20">
        <f>'Impact Assessment'!G31</f>
        <v>0</v>
      </c>
      <c r="H31" s="20">
        <f>'Impact Assessment'!H31</f>
        <v>0</v>
      </c>
      <c r="I31" s="20">
        <f>'Impact Assessment'!I31</f>
        <v>0</v>
      </c>
      <c r="J31" s="20">
        <f>'Impact Assessment'!J31</f>
        <v>0</v>
      </c>
      <c r="K31" s="20">
        <f>'Impact Assessment'!K31</f>
        <v>0</v>
      </c>
      <c r="L31" s="20">
        <f>'Impact Assessment'!L31</f>
        <v>0</v>
      </c>
      <c r="M31" s="20">
        <f>'Impact Assessment'!M31</f>
        <v>0</v>
      </c>
      <c r="N31" s="20">
        <f>'Impact Assessment'!N31</f>
        <v>0</v>
      </c>
      <c r="O31" s="20">
        <f>'Impact Assessment'!O31</f>
        <v>0</v>
      </c>
      <c r="P31" s="20">
        <f>'Impact Assessment'!P31</f>
        <v>0</v>
      </c>
      <c r="Q31" s="20">
        <f>'Impact Assessment'!Q31</f>
        <v>0</v>
      </c>
      <c r="R31" s="20">
        <f>'Impact Assessment'!R31</f>
        <v>0</v>
      </c>
      <c r="S31" s="20" t="e">
        <f>'Impact Assessment'!S31</f>
        <v>#DIV/0!</v>
      </c>
      <c r="T31" s="20">
        <f>'Impact Assessment'!T31</f>
        <v>0</v>
      </c>
      <c r="U31" s="20">
        <f>'Impact Assessment'!U31</f>
        <v>0</v>
      </c>
      <c r="V31" s="20" t="e">
        <f>'Impact Assessment'!V31</f>
        <v>#DIV/0!</v>
      </c>
      <c r="W31" s="19" t="e">
        <f t="shared" si="0"/>
        <v>#DIV/0!</v>
      </c>
    </row>
    <row r="32" spans="2:23" x14ac:dyDescent="0.35">
      <c r="B32" s="20">
        <f>'Impact Assessment'!B32</f>
        <v>0</v>
      </c>
      <c r="C32" s="20">
        <f>'Impact Assessment'!C32</f>
        <v>0</v>
      </c>
      <c r="D32" s="20">
        <f>'Impact Assessment'!D32</f>
        <v>0</v>
      </c>
      <c r="E32" s="20">
        <f>'Impact Assessment'!E32</f>
        <v>0</v>
      </c>
      <c r="F32" s="20">
        <f>'Impact Assessment'!F32</f>
        <v>0</v>
      </c>
      <c r="G32" s="20">
        <f>'Impact Assessment'!G32</f>
        <v>0</v>
      </c>
      <c r="H32" s="20">
        <f>'Impact Assessment'!H32</f>
        <v>0</v>
      </c>
      <c r="I32" s="20">
        <f>'Impact Assessment'!I32</f>
        <v>0</v>
      </c>
      <c r="J32" s="20">
        <f>'Impact Assessment'!J32</f>
        <v>0</v>
      </c>
      <c r="K32" s="20">
        <f>'Impact Assessment'!K32</f>
        <v>0</v>
      </c>
      <c r="L32" s="20">
        <f>'Impact Assessment'!L32</f>
        <v>0</v>
      </c>
      <c r="M32" s="20">
        <f>'Impact Assessment'!M32</f>
        <v>0</v>
      </c>
      <c r="N32" s="20">
        <f>'Impact Assessment'!N32</f>
        <v>0</v>
      </c>
      <c r="O32" s="20">
        <f>'Impact Assessment'!O32</f>
        <v>0</v>
      </c>
      <c r="P32" s="20">
        <f>'Impact Assessment'!P32</f>
        <v>0</v>
      </c>
      <c r="Q32" s="20">
        <f>'Impact Assessment'!Q32</f>
        <v>0</v>
      </c>
      <c r="R32" s="20">
        <f>'Impact Assessment'!R32</f>
        <v>0</v>
      </c>
      <c r="S32" s="20" t="e">
        <f>'Impact Assessment'!S32</f>
        <v>#DIV/0!</v>
      </c>
      <c r="T32" s="20">
        <f>'Impact Assessment'!T32</f>
        <v>0</v>
      </c>
      <c r="U32" s="20">
        <f>'Impact Assessment'!U32</f>
        <v>0</v>
      </c>
      <c r="V32" s="20" t="e">
        <f>'Impact Assessment'!V32</f>
        <v>#DIV/0!</v>
      </c>
      <c r="W32" s="19" t="e">
        <f t="shared" si="0"/>
        <v>#DIV/0!</v>
      </c>
    </row>
    <row r="33" spans="2:23" x14ac:dyDescent="0.35">
      <c r="B33" s="20">
        <f>'Impact Assessment'!B33</f>
        <v>0</v>
      </c>
      <c r="C33" s="20">
        <f>'Impact Assessment'!C33</f>
        <v>0</v>
      </c>
      <c r="D33" s="20">
        <f>'Impact Assessment'!D33</f>
        <v>0</v>
      </c>
      <c r="E33" s="20">
        <f>'Impact Assessment'!E33</f>
        <v>0</v>
      </c>
      <c r="F33" s="20">
        <f>'Impact Assessment'!F33</f>
        <v>0</v>
      </c>
      <c r="G33" s="20">
        <f>'Impact Assessment'!G33</f>
        <v>0</v>
      </c>
      <c r="H33" s="20">
        <f>'Impact Assessment'!H33</f>
        <v>0</v>
      </c>
      <c r="I33" s="20">
        <f>'Impact Assessment'!I33</f>
        <v>0</v>
      </c>
      <c r="J33" s="20">
        <f>'Impact Assessment'!J33</f>
        <v>0</v>
      </c>
      <c r="K33" s="20">
        <f>'Impact Assessment'!K33</f>
        <v>0</v>
      </c>
      <c r="L33" s="20">
        <f>'Impact Assessment'!L33</f>
        <v>0</v>
      </c>
      <c r="M33" s="20">
        <f>'Impact Assessment'!M33</f>
        <v>0</v>
      </c>
      <c r="N33" s="20">
        <f>'Impact Assessment'!N33</f>
        <v>0</v>
      </c>
      <c r="O33" s="20">
        <f>'Impact Assessment'!O33</f>
        <v>0</v>
      </c>
      <c r="P33" s="20">
        <f>'Impact Assessment'!P33</f>
        <v>0</v>
      </c>
      <c r="Q33" s="20">
        <f>'Impact Assessment'!Q33</f>
        <v>0</v>
      </c>
      <c r="R33" s="20">
        <f>'Impact Assessment'!R33</f>
        <v>0</v>
      </c>
      <c r="S33" s="20" t="e">
        <f>'Impact Assessment'!S33</f>
        <v>#DIV/0!</v>
      </c>
      <c r="T33" s="20">
        <f>'Impact Assessment'!T33</f>
        <v>0</v>
      </c>
      <c r="U33" s="20">
        <f>'Impact Assessment'!U33</f>
        <v>0</v>
      </c>
      <c r="V33" s="20" t="e">
        <f>'Impact Assessment'!V33</f>
        <v>#DIV/0!</v>
      </c>
      <c r="W33" s="19" t="e">
        <f t="shared" si="0"/>
        <v>#DIV/0!</v>
      </c>
    </row>
    <row r="34" spans="2:23" x14ac:dyDescent="0.35">
      <c r="B34" s="20">
        <f>'Impact Assessment'!B34</f>
        <v>0</v>
      </c>
      <c r="C34" s="20">
        <f>'Impact Assessment'!C34</f>
        <v>0</v>
      </c>
      <c r="D34" s="20">
        <f>'Impact Assessment'!D34</f>
        <v>0</v>
      </c>
      <c r="E34" s="20">
        <f>'Impact Assessment'!E34</f>
        <v>0</v>
      </c>
      <c r="F34" s="20">
        <f>'Impact Assessment'!F34</f>
        <v>0</v>
      </c>
      <c r="G34" s="20">
        <f>'Impact Assessment'!G34</f>
        <v>0</v>
      </c>
      <c r="H34" s="20">
        <f>'Impact Assessment'!H34</f>
        <v>0</v>
      </c>
      <c r="I34" s="20">
        <f>'Impact Assessment'!I34</f>
        <v>0</v>
      </c>
      <c r="J34" s="20">
        <f>'Impact Assessment'!J34</f>
        <v>0</v>
      </c>
      <c r="K34" s="20">
        <f>'Impact Assessment'!K34</f>
        <v>0</v>
      </c>
      <c r="L34" s="20">
        <f>'Impact Assessment'!L34</f>
        <v>0</v>
      </c>
      <c r="M34" s="20">
        <f>'Impact Assessment'!M34</f>
        <v>0</v>
      </c>
      <c r="N34" s="20">
        <f>'Impact Assessment'!N34</f>
        <v>0</v>
      </c>
      <c r="O34" s="20">
        <f>'Impact Assessment'!O34</f>
        <v>0</v>
      </c>
      <c r="P34" s="20">
        <f>'Impact Assessment'!P34</f>
        <v>0</v>
      </c>
      <c r="Q34" s="20">
        <f>'Impact Assessment'!Q34</f>
        <v>0</v>
      </c>
      <c r="R34" s="20">
        <f>'Impact Assessment'!R34</f>
        <v>0</v>
      </c>
      <c r="S34" s="20" t="e">
        <f>'Impact Assessment'!S34</f>
        <v>#DIV/0!</v>
      </c>
      <c r="T34" s="20">
        <f>'Impact Assessment'!T34</f>
        <v>0</v>
      </c>
      <c r="U34" s="20">
        <f>'Impact Assessment'!U34</f>
        <v>0</v>
      </c>
      <c r="V34" s="20" t="e">
        <f>'Impact Assessment'!V34</f>
        <v>#DIV/0!</v>
      </c>
      <c r="W34" s="19" t="e">
        <f t="shared" si="0"/>
        <v>#DIV/0!</v>
      </c>
    </row>
    <row r="35" spans="2:23" x14ac:dyDescent="0.35">
      <c r="B35" s="20">
        <f>'Impact Assessment'!B35</f>
        <v>0</v>
      </c>
      <c r="C35" s="20">
        <f>'Impact Assessment'!C35</f>
        <v>0</v>
      </c>
      <c r="D35" s="20">
        <f>'Impact Assessment'!D35</f>
        <v>0</v>
      </c>
      <c r="E35" s="20">
        <f>'Impact Assessment'!E35</f>
        <v>0</v>
      </c>
      <c r="F35" s="20">
        <f>'Impact Assessment'!F35</f>
        <v>0</v>
      </c>
      <c r="G35" s="20">
        <f>'Impact Assessment'!G35</f>
        <v>0</v>
      </c>
      <c r="H35" s="20">
        <f>'Impact Assessment'!H35</f>
        <v>0</v>
      </c>
      <c r="I35" s="20">
        <f>'Impact Assessment'!I35</f>
        <v>0</v>
      </c>
      <c r="J35" s="20">
        <f>'Impact Assessment'!J35</f>
        <v>0</v>
      </c>
      <c r="K35" s="20">
        <f>'Impact Assessment'!K35</f>
        <v>0</v>
      </c>
      <c r="L35" s="20">
        <f>'Impact Assessment'!L35</f>
        <v>0</v>
      </c>
      <c r="M35" s="20">
        <f>'Impact Assessment'!M35</f>
        <v>0</v>
      </c>
      <c r="N35" s="20">
        <f>'Impact Assessment'!N35</f>
        <v>0</v>
      </c>
      <c r="O35" s="20">
        <f>'Impact Assessment'!O35</f>
        <v>0</v>
      </c>
      <c r="P35" s="20">
        <f>'Impact Assessment'!P35</f>
        <v>0</v>
      </c>
      <c r="Q35" s="20">
        <f>'Impact Assessment'!Q35</f>
        <v>0</v>
      </c>
      <c r="R35" s="20">
        <f>'Impact Assessment'!R35</f>
        <v>0</v>
      </c>
      <c r="S35" s="20" t="e">
        <f>'Impact Assessment'!S35</f>
        <v>#DIV/0!</v>
      </c>
      <c r="T35" s="20">
        <f>'Impact Assessment'!T35</f>
        <v>0</v>
      </c>
      <c r="U35" s="20">
        <f>'Impact Assessment'!U35</f>
        <v>0</v>
      </c>
      <c r="V35" s="20" t="e">
        <f>'Impact Assessment'!V35</f>
        <v>#DIV/0!</v>
      </c>
      <c r="W35" s="19" t="e">
        <f t="shared" si="0"/>
        <v>#DIV/0!</v>
      </c>
    </row>
    <row r="36" spans="2:23" x14ac:dyDescent="0.35">
      <c r="B36" s="20">
        <f>'Impact Assessment'!B36</f>
        <v>0</v>
      </c>
      <c r="C36" s="20">
        <f>'Impact Assessment'!C36</f>
        <v>0</v>
      </c>
      <c r="D36" s="20">
        <f>'Impact Assessment'!D36</f>
        <v>0</v>
      </c>
      <c r="E36" s="20">
        <f>'Impact Assessment'!E36</f>
        <v>0</v>
      </c>
      <c r="F36" s="20">
        <f>'Impact Assessment'!F36</f>
        <v>0</v>
      </c>
      <c r="G36" s="20">
        <f>'Impact Assessment'!G36</f>
        <v>0</v>
      </c>
      <c r="H36" s="20">
        <f>'Impact Assessment'!H36</f>
        <v>0</v>
      </c>
      <c r="I36" s="20">
        <f>'Impact Assessment'!I36</f>
        <v>0</v>
      </c>
      <c r="J36" s="20">
        <f>'Impact Assessment'!J36</f>
        <v>0</v>
      </c>
      <c r="K36" s="20">
        <f>'Impact Assessment'!K36</f>
        <v>0</v>
      </c>
      <c r="L36" s="20">
        <f>'Impact Assessment'!L36</f>
        <v>0</v>
      </c>
      <c r="M36" s="20">
        <f>'Impact Assessment'!M36</f>
        <v>0</v>
      </c>
      <c r="N36" s="20">
        <f>'Impact Assessment'!N36</f>
        <v>0</v>
      </c>
      <c r="O36" s="20">
        <f>'Impact Assessment'!O36</f>
        <v>0</v>
      </c>
      <c r="P36" s="20">
        <f>'Impact Assessment'!P36</f>
        <v>0</v>
      </c>
      <c r="Q36" s="20">
        <f>'Impact Assessment'!Q36</f>
        <v>0</v>
      </c>
      <c r="R36" s="20">
        <f>'Impact Assessment'!R36</f>
        <v>0</v>
      </c>
      <c r="S36" s="20" t="e">
        <f>'Impact Assessment'!S36</f>
        <v>#DIV/0!</v>
      </c>
      <c r="T36" s="20">
        <f>'Impact Assessment'!T36</f>
        <v>0</v>
      </c>
      <c r="U36" s="20">
        <f>'Impact Assessment'!U36</f>
        <v>0</v>
      </c>
      <c r="V36" s="20" t="e">
        <f>'Impact Assessment'!V36</f>
        <v>#DIV/0!</v>
      </c>
      <c r="W36" s="19" t="e">
        <f t="shared" si="0"/>
        <v>#DIV/0!</v>
      </c>
    </row>
    <row r="37" spans="2:23" x14ac:dyDescent="0.35">
      <c r="B37" s="20">
        <f>'Impact Assessment'!B37</f>
        <v>0</v>
      </c>
      <c r="C37" s="20">
        <f>'Impact Assessment'!C37</f>
        <v>0</v>
      </c>
      <c r="D37" s="20">
        <f>'Impact Assessment'!D37</f>
        <v>0</v>
      </c>
      <c r="E37" s="20">
        <f>'Impact Assessment'!E37</f>
        <v>0</v>
      </c>
      <c r="F37" s="20">
        <f>'Impact Assessment'!F37</f>
        <v>0</v>
      </c>
      <c r="G37" s="20">
        <f>'Impact Assessment'!G37</f>
        <v>0</v>
      </c>
      <c r="H37" s="20">
        <f>'Impact Assessment'!H37</f>
        <v>0</v>
      </c>
      <c r="I37" s="20">
        <f>'Impact Assessment'!I37</f>
        <v>0</v>
      </c>
      <c r="J37" s="20">
        <f>'Impact Assessment'!J37</f>
        <v>0</v>
      </c>
      <c r="K37" s="20">
        <f>'Impact Assessment'!K37</f>
        <v>0</v>
      </c>
      <c r="L37" s="20">
        <f>'Impact Assessment'!L37</f>
        <v>0</v>
      </c>
      <c r="M37" s="20">
        <f>'Impact Assessment'!M37</f>
        <v>0</v>
      </c>
      <c r="N37" s="20">
        <f>'Impact Assessment'!N37</f>
        <v>0</v>
      </c>
      <c r="O37" s="20">
        <f>'Impact Assessment'!O37</f>
        <v>0</v>
      </c>
      <c r="P37" s="20">
        <f>'Impact Assessment'!P37</f>
        <v>0</v>
      </c>
      <c r="Q37" s="20">
        <f>'Impact Assessment'!Q37</f>
        <v>0</v>
      </c>
      <c r="R37" s="20">
        <f>'Impact Assessment'!R37</f>
        <v>0</v>
      </c>
      <c r="S37" s="20" t="e">
        <f>'Impact Assessment'!S37</f>
        <v>#DIV/0!</v>
      </c>
      <c r="T37" s="20">
        <f>'Impact Assessment'!T37</f>
        <v>0</v>
      </c>
      <c r="U37" s="20">
        <f>'Impact Assessment'!U37</f>
        <v>0</v>
      </c>
      <c r="V37" s="20" t="e">
        <f>'Impact Assessment'!V37</f>
        <v>#DIV/0!</v>
      </c>
      <c r="W37" s="19" t="e">
        <f t="shared" si="0"/>
        <v>#DIV/0!</v>
      </c>
    </row>
    <row r="38" spans="2:23" x14ac:dyDescent="0.35">
      <c r="B38" s="20">
        <f>'Impact Assessment'!B38</f>
        <v>0</v>
      </c>
      <c r="C38" s="20">
        <f>'Impact Assessment'!C38</f>
        <v>0</v>
      </c>
      <c r="D38" s="20">
        <f>'Impact Assessment'!D38</f>
        <v>0</v>
      </c>
      <c r="E38" s="20">
        <f>'Impact Assessment'!E38</f>
        <v>0</v>
      </c>
      <c r="F38" s="20">
        <f>'Impact Assessment'!F38</f>
        <v>0</v>
      </c>
      <c r="G38" s="20">
        <f>'Impact Assessment'!G38</f>
        <v>0</v>
      </c>
      <c r="H38" s="20">
        <f>'Impact Assessment'!H38</f>
        <v>0</v>
      </c>
      <c r="I38" s="20">
        <f>'Impact Assessment'!I38</f>
        <v>0</v>
      </c>
      <c r="J38" s="20">
        <f>'Impact Assessment'!J38</f>
        <v>0</v>
      </c>
      <c r="K38" s="20">
        <f>'Impact Assessment'!K38</f>
        <v>0</v>
      </c>
      <c r="L38" s="20">
        <f>'Impact Assessment'!L38</f>
        <v>0</v>
      </c>
      <c r="M38" s="20">
        <f>'Impact Assessment'!M38</f>
        <v>0</v>
      </c>
      <c r="N38" s="20">
        <f>'Impact Assessment'!N38</f>
        <v>0</v>
      </c>
      <c r="O38" s="20">
        <f>'Impact Assessment'!O38</f>
        <v>0</v>
      </c>
      <c r="P38" s="20">
        <f>'Impact Assessment'!P38</f>
        <v>0</v>
      </c>
      <c r="Q38" s="20">
        <f>'Impact Assessment'!Q38</f>
        <v>0</v>
      </c>
      <c r="R38" s="20">
        <f>'Impact Assessment'!R38</f>
        <v>0</v>
      </c>
      <c r="S38" s="20" t="e">
        <f>'Impact Assessment'!S38</f>
        <v>#DIV/0!</v>
      </c>
      <c r="T38" s="20">
        <f>'Impact Assessment'!T38</f>
        <v>0</v>
      </c>
      <c r="U38" s="20">
        <f>'Impact Assessment'!U38</f>
        <v>0</v>
      </c>
      <c r="V38" s="20" t="e">
        <f>'Impact Assessment'!V38</f>
        <v>#DIV/0!</v>
      </c>
      <c r="W38" s="19" t="e">
        <f t="shared" si="0"/>
        <v>#DIV/0!</v>
      </c>
    </row>
    <row r="39" spans="2:23" x14ac:dyDescent="0.35">
      <c r="B39" s="20">
        <f>'Impact Assessment'!B39</f>
        <v>0</v>
      </c>
      <c r="C39" s="20">
        <f>'Impact Assessment'!C39</f>
        <v>0</v>
      </c>
      <c r="D39" s="20">
        <f>'Impact Assessment'!D39</f>
        <v>0</v>
      </c>
      <c r="E39" s="20">
        <f>'Impact Assessment'!E39</f>
        <v>0</v>
      </c>
      <c r="F39" s="20">
        <f>'Impact Assessment'!F39</f>
        <v>0</v>
      </c>
      <c r="G39" s="20">
        <f>'Impact Assessment'!G39</f>
        <v>0</v>
      </c>
      <c r="H39" s="20">
        <f>'Impact Assessment'!H39</f>
        <v>0</v>
      </c>
      <c r="I39" s="20">
        <f>'Impact Assessment'!I39</f>
        <v>0</v>
      </c>
      <c r="J39" s="20">
        <f>'Impact Assessment'!J39</f>
        <v>0</v>
      </c>
      <c r="K39" s="20">
        <f>'Impact Assessment'!K39</f>
        <v>0</v>
      </c>
      <c r="L39" s="20">
        <f>'Impact Assessment'!L39</f>
        <v>0</v>
      </c>
      <c r="M39" s="20">
        <f>'Impact Assessment'!M39</f>
        <v>0</v>
      </c>
      <c r="N39" s="20">
        <f>'Impact Assessment'!N39</f>
        <v>0</v>
      </c>
      <c r="O39" s="20">
        <f>'Impact Assessment'!O39</f>
        <v>0</v>
      </c>
      <c r="P39" s="20">
        <f>'Impact Assessment'!P39</f>
        <v>0</v>
      </c>
      <c r="Q39" s="20">
        <f>'Impact Assessment'!Q39</f>
        <v>0</v>
      </c>
      <c r="R39" s="20">
        <f>'Impact Assessment'!R39</f>
        <v>0</v>
      </c>
      <c r="S39" s="20" t="e">
        <f>'Impact Assessment'!S39</f>
        <v>#DIV/0!</v>
      </c>
      <c r="T39" s="20">
        <f>'Impact Assessment'!T39</f>
        <v>0</v>
      </c>
      <c r="U39" s="20">
        <f>'Impact Assessment'!U39</f>
        <v>0</v>
      </c>
      <c r="V39" s="20" t="e">
        <f>'Impact Assessment'!V39</f>
        <v>#DIV/0!</v>
      </c>
      <c r="W39" s="19" t="e">
        <f t="shared" si="0"/>
        <v>#DIV/0!</v>
      </c>
    </row>
    <row r="40" spans="2:23" x14ac:dyDescent="0.35">
      <c r="B40" s="20">
        <f>'Impact Assessment'!B40</f>
        <v>0</v>
      </c>
      <c r="C40" s="20">
        <f>'Impact Assessment'!C40</f>
        <v>0</v>
      </c>
      <c r="D40" s="20">
        <f>'Impact Assessment'!D40</f>
        <v>0</v>
      </c>
      <c r="E40" s="20">
        <f>'Impact Assessment'!E40</f>
        <v>0</v>
      </c>
      <c r="F40" s="20">
        <f>'Impact Assessment'!F40</f>
        <v>0</v>
      </c>
      <c r="G40" s="20">
        <f>'Impact Assessment'!G40</f>
        <v>0</v>
      </c>
      <c r="H40" s="20">
        <f>'Impact Assessment'!H40</f>
        <v>0</v>
      </c>
      <c r="I40" s="20">
        <f>'Impact Assessment'!I40</f>
        <v>0</v>
      </c>
      <c r="J40" s="20">
        <f>'Impact Assessment'!J40</f>
        <v>0</v>
      </c>
      <c r="K40" s="20">
        <f>'Impact Assessment'!K40</f>
        <v>0</v>
      </c>
      <c r="L40" s="20">
        <f>'Impact Assessment'!L40</f>
        <v>0</v>
      </c>
      <c r="M40" s="20">
        <f>'Impact Assessment'!M40</f>
        <v>0</v>
      </c>
      <c r="N40" s="20">
        <f>'Impact Assessment'!N40</f>
        <v>0</v>
      </c>
      <c r="O40" s="20">
        <f>'Impact Assessment'!O40</f>
        <v>0</v>
      </c>
      <c r="P40" s="20">
        <f>'Impact Assessment'!P40</f>
        <v>0</v>
      </c>
      <c r="Q40" s="20">
        <f>'Impact Assessment'!Q40</f>
        <v>0</v>
      </c>
      <c r="R40" s="20">
        <f>'Impact Assessment'!R40</f>
        <v>0</v>
      </c>
      <c r="S40" s="20" t="e">
        <f>'Impact Assessment'!S40</f>
        <v>#DIV/0!</v>
      </c>
      <c r="T40" s="20">
        <f>'Impact Assessment'!T40</f>
        <v>0</v>
      </c>
      <c r="U40" s="20">
        <f>'Impact Assessment'!U40</f>
        <v>0</v>
      </c>
      <c r="V40" s="20" t="e">
        <f>'Impact Assessment'!V40</f>
        <v>#DIV/0!</v>
      </c>
      <c r="W40" s="19" t="e">
        <f t="shared" si="0"/>
        <v>#DIV/0!</v>
      </c>
    </row>
    <row r="41" spans="2:23" x14ac:dyDescent="0.35">
      <c r="B41" s="20">
        <f>'Impact Assessment'!B41</f>
        <v>0</v>
      </c>
      <c r="C41" s="20">
        <f>'Impact Assessment'!C41</f>
        <v>0</v>
      </c>
      <c r="D41" s="20">
        <f>'Impact Assessment'!D41</f>
        <v>0</v>
      </c>
      <c r="E41" s="20">
        <f>'Impact Assessment'!E41</f>
        <v>0</v>
      </c>
      <c r="F41" s="20">
        <f>'Impact Assessment'!F41</f>
        <v>0</v>
      </c>
      <c r="G41" s="20">
        <f>'Impact Assessment'!G41</f>
        <v>0</v>
      </c>
      <c r="H41" s="20">
        <f>'Impact Assessment'!H41</f>
        <v>0</v>
      </c>
      <c r="I41" s="20">
        <f>'Impact Assessment'!I41</f>
        <v>0</v>
      </c>
      <c r="J41" s="20">
        <f>'Impact Assessment'!J41</f>
        <v>0</v>
      </c>
      <c r="K41" s="20">
        <f>'Impact Assessment'!K41</f>
        <v>0</v>
      </c>
      <c r="L41" s="20">
        <f>'Impact Assessment'!L41</f>
        <v>0</v>
      </c>
      <c r="M41" s="20">
        <f>'Impact Assessment'!M41</f>
        <v>0</v>
      </c>
      <c r="N41" s="20">
        <f>'Impact Assessment'!N41</f>
        <v>0</v>
      </c>
      <c r="O41" s="20">
        <f>'Impact Assessment'!O41</f>
        <v>0</v>
      </c>
      <c r="P41" s="20">
        <f>'Impact Assessment'!P41</f>
        <v>0</v>
      </c>
      <c r="Q41" s="20">
        <f>'Impact Assessment'!Q41</f>
        <v>0</v>
      </c>
      <c r="R41" s="20">
        <f>'Impact Assessment'!R41</f>
        <v>0</v>
      </c>
      <c r="S41" s="20" t="e">
        <f>'Impact Assessment'!S41</f>
        <v>#DIV/0!</v>
      </c>
      <c r="T41" s="20">
        <f>'Impact Assessment'!T41</f>
        <v>0</v>
      </c>
      <c r="U41" s="20">
        <f>'Impact Assessment'!U41</f>
        <v>0</v>
      </c>
      <c r="V41" s="20" t="e">
        <f>'Impact Assessment'!V41</f>
        <v>#DIV/0!</v>
      </c>
      <c r="W41" s="19" t="e">
        <f t="shared" si="0"/>
        <v>#DIV/0!</v>
      </c>
    </row>
    <row r="42" spans="2:23" x14ac:dyDescent="0.35">
      <c r="B42" s="20">
        <f>'Impact Assessment'!B42</f>
        <v>0</v>
      </c>
      <c r="C42" s="20">
        <f>'Impact Assessment'!C42</f>
        <v>0</v>
      </c>
      <c r="D42" s="20">
        <f>'Impact Assessment'!D42</f>
        <v>0</v>
      </c>
      <c r="E42" s="20">
        <f>'Impact Assessment'!E42</f>
        <v>0</v>
      </c>
      <c r="F42" s="20">
        <f>'Impact Assessment'!F42</f>
        <v>0</v>
      </c>
      <c r="G42" s="20">
        <f>'Impact Assessment'!G42</f>
        <v>0</v>
      </c>
      <c r="H42" s="20">
        <f>'Impact Assessment'!H42</f>
        <v>0</v>
      </c>
      <c r="I42" s="20">
        <f>'Impact Assessment'!I42</f>
        <v>0</v>
      </c>
      <c r="J42" s="20">
        <f>'Impact Assessment'!J42</f>
        <v>0</v>
      </c>
      <c r="K42" s="20">
        <f>'Impact Assessment'!K42</f>
        <v>0</v>
      </c>
      <c r="L42" s="20">
        <f>'Impact Assessment'!L42</f>
        <v>0</v>
      </c>
      <c r="M42" s="20">
        <f>'Impact Assessment'!M42</f>
        <v>0</v>
      </c>
      <c r="N42" s="20">
        <f>'Impact Assessment'!N42</f>
        <v>0</v>
      </c>
      <c r="O42" s="20">
        <f>'Impact Assessment'!O42</f>
        <v>0</v>
      </c>
      <c r="P42" s="20">
        <f>'Impact Assessment'!P42</f>
        <v>0</v>
      </c>
      <c r="Q42" s="20">
        <f>'Impact Assessment'!Q42</f>
        <v>0</v>
      </c>
      <c r="R42" s="20">
        <f>'Impact Assessment'!R42</f>
        <v>0</v>
      </c>
      <c r="S42" s="20" t="e">
        <f>'Impact Assessment'!S42</f>
        <v>#DIV/0!</v>
      </c>
      <c r="T42" s="20">
        <f>'Impact Assessment'!T42</f>
        <v>0</v>
      </c>
      <c r="U42" s="20">
        <f>'Impact Assessment'!U42</f>
        <v>0</v>
      </c>
      <c r="V42" s="20" t="e">
        <f>'Impact Assessment'!V42</f>
        <v>#DIV/0!</v>
      </c>
      <c r="W42" s="19" t="e">
        <f t="shared" si="0"/>
        <v>#DIV/0!</v>
      </c>
    </row>
    <row r="43" spans="2:23" x14ac:dyDescent="0.35">
      <c r="B43" s="20">
        <f>'Impact Assessment'!B43</f>
        <v>0</v>
      </c>
      <c r="C43" s="20">
        <f>'Impact Assessment'!C43</f>
        <v>0</v>
      </c>
      <c r="D43" s="20">
        <f>'Impact Assessment'!D43</f>
        <v>0</v>
      </c>
      <c r="E43" s="20">
        <f>'Impact Assessment'!E43</f>
        <v>0</v>
      </c>
      <c r="F43" s="20">
        <f>'Impact Assessment'!F43</f>
        <v>0</v>
      </c>
      <c r="G43" s="20">
        <f>'Impact Assessment'!G43</f>
        <v>0</v>
      </c>
      <c r="H43" s="20">
        <f>'Impact Assessment'!H43</f>
        <v>0</v>
      </c>
      <c r="I43" s="20">
        <f>'Impact Assessment'!I43</f>
        <v>0</v>
      </c>
      <c r="J43" s="20">
        <f>'Impact Assessment'!J43</f>
        <v>0</v>
      </c>
      <c r="K43" s="20">
        <f>'Impact Assessment'!K43</f>
        <v>0</v>
      </c>
      <c r="L43" s="20">
        <f>'Impact Assessment'!L43</f>
        <v>0</v>
      </c>
      <c r="M43" s="20">
        <f>'Impact Assessment'!M43</f>
        <v>0</v>
      </c>
      <c r="N43" s="20">
        <f>'Impact Assessment'!N43</f>
        <v>0</v>
      </c>
      <c r="O43" s="20">
        <f>'Impact Assessment'!O43</f>
        <v>0</v>
      </c>
      <c r="P43" s="20">
        <f>'Impact Assessment'!P43</f>
        <v>0</v>
      </c>
      <c r="Q43" s="20">
        <f>'Impact Assessment'!Q43</f>
        <v>0</v>
      </c>
      <c r="R43" s="20">
        <f>'Impact Assessment'!R43</f>
        <v>0</v>
      </c>
      <c r="S43" s="20" t="e">
        <f>'Impact Assessment'!S43</f>
        <v>#DIV/0!</v>
      </c>
      <c r="T43" s="20">
        <f>'Impact Assessment'!T43</f>
        <v>0</v>
      </c>
      <c r="U43" s="20">
        <f>'Impact Assessment'!U43</f>
        <v>0</v>
      </c>
      <c r="V43" s="20" t="e">
        <f>'Impact Assessment'!V43</f>
        <v>#DIV/0!</v>
      </c>
      <c r="W43" s="19" t="e">
        <f t="shared" si="0"/>
        <v>#DIV/0!</v>
      </c>
    </row>
    <row r="44" spans="2:23" x14ac:dyDescent="0.35">
      <c r="B44" s="20">
        <f>'Impact Assessment'!B44</f>
        <v>0</v>
      </c>
      <c r="C44" s="20">
        <f>'Impact Assessment'!C44</f>
        <v>0</v>
      </c>
      <c r="D44" s="20">
        <f>'Impact Assessment'!D44</f>
        <v>0</v>
      </c>
      <c r="E44" s="20">
        <f>'Impact Assessment'!E44</f>
        <v>0</v>
      </c>
      <c r="F44" s="20">
        <f>'Impact Assessment'!F44</f>
        <v>0</v>
      </c>
      <c r="G44" s="20">
        <f>'Impact Assessment'!G44</f>
        <v>0</v>
      </c>
      <c r="H44" s="20">
        <f>'Impact Assessment'!H44</f>
        <v>0</v>
      </c>
      <c r="I44" s="20">
        <f>'Impact Assessment'!I44</f>
        <v>0</v>
      </c>
      <c r="J44" s="20">
        <f>'Impact Assessment'!J44</f>
        <v>0</v>
      </c>
      <c r="K44" s="20">
        <f>'Impact Assessment'!K44</f>
        <v>0</v>
      </c>
      <c r="L44" s="20">
        <f>'Impact Assessment'!L44</f>
        <v>0</v>
      </c>
      <c r="M44" s="20">
        <f>'Impact Assessment'!M44</f>
        <v>0</v>
      </c>
      <c r="N44" s="20">
        <f>'Impact Assessment'!N44</f>
        <v>0</v>
      </c>
      <c r="O44" s="20">
        <f>'Impact Assessment'!O44</f>
        <v>0</v>
      </c>
      <c r="P44" s="20">
        <f>'Impact Assessment'!P44</f>
        <v>0</v>
      </c>
      <c r="Q44" s="20">
        <f>'Impact Assessment'!Q44</f>
        <v>0</v>
      </c>
      <c r="R44" s="20">
        <f>'Impact Assessment'!R44</f>
        <v>0</v>
      </c>
      <c r="S44" s="20" t="e">
        <f>'Impact Assessment'!S44</f>
        <v>#DIV/0!</v>
      </c>
      <c r="T44" s="20">
        <f>'Impact Assessment'!T44</f>
        <v>0</v>
      </c>
      <c r="U44" s="20">
        <f>'Impact Assessment'!U44</f>
        <v>0</v>
      </c>
      <c r="V44" s="20" t="e">
        <f>'Impact Assessment'!V44</f>
        <v>#DIV/0!</v>
      </c>
      <c r="W44" s="19" t="e">
        <f t="shared" si="0"/>
        <v>#DIV/0!</v>
      </c>
    </row>
    <row r="45" spans="2:23" x14ac:dyDescent="0.35">
      <c r="B45" s="20">
        <f>'Impact Assessment'!B45</f>
        <v>0</v>
      </c>
      <c r="C45" s="20">
        <f>'Impact Assessment'!C45</f>
        <v>0</v>
      </c>
      <c r="D45" s="20">
        <f>'Impact Assessment'!D45</f>
        <v>0</v>
      </c>
      <c r="E45" s="20">
        <f>'Impact Assessment'!E45</f>
        <v>0</v>
      </c>
      <c r="F45" s="20">
        <f>'Impact Assessment'!F45</f>
        <v>0</v>
      </c>
      <c r="G45" s="20">
        <f>'Impact Assessment'!G45</f>
        <v>0</v>
      </c>
      <c r="H45" s="20">
        <f>'Impact Assessment'!H45</f>
        <v>0</v>
      </c>
      <c r="I45" s="20">
        <f>'Impact Assessment'!I45</f>
        <v>0</v>
      </c>
      <c r="J45" s="20">
        <f>'Impact Assessment'!J45</f>
        <v>0</v>
      </c>
      <c r="K45" s="20">
        <f>'Impact Assessment'!K45</f>
        <v>0</v>
      </c>
      <c r="L45" s="20">
        <f>'Impact Assessment'!L45</f>
        <v>0</v>
      </c>
      <c r="M45" s="20">
        <f>'Impact Assessment'!M45</f>
        <v>0</v>
      </c>
      <c r="N45" s="20">
        <f>'Impact Assessment'!N45</f>
        <v>0</v>
      </c>
      <c r="O45" s="20">
        <f>'Impact Assessment'!O45</f>
        <v>0</v>
      </c>
      <c r="P45" s="20">
        <f>'Impact Assessment'!P45</f>
        <v>0</v>
      </c>
      <c r="Q45" s="20">
        <f>'Impact Assessment'!Q45</f>
        <v>0</v>
      </c>
      <c r="R45" s="20">
        <f>'Impact Assessment'!R45</f>
        <v>0</v>
      </c>
      <c r="S45" s="20" t="e">
        <f>'Impact Assessment'!S45</f>
        <v>#DIV/0!</v>
      </c>
      <c r="T45" s="20">
        <f>'Impact Assessment'!T45</f>
        <v>0</v>
      </c>
      <c r="U45" s="20">
        <f>'Impact Assessment'!U45</f>
        <v>0</v>
      </c>
      <c r="V45" s="20" t="e">
        <f>'Impact Assessment'!V45</f>
        <v>#DIV/0!</v>
      </c>
      <c r="W45" s="19" t="e">
        <f t="shared" si="0"/>
        <v>#DIV/0!</v>
      </c>
    </row>
    <row r="46" spans="2:23" x14ac:dyDescent="0.35">
      <c r="B46" s="20">
        <f>'Impact Assessment'!B46</f>
        <v>0</v>
      </c>
      <c r="C46" s="20">
        <f>'Impact Assessment'!C46</f>
        <v>0</v>
      </c>
      <c r="D46" s="20">
        <f>'Impact Assessment'!D46</f>
        <v>0</v>
      </c>
      <c r="E46" s="20">
        <f>'Impact Assessment'!E46</f>
        <v>0</v>
      </c>
      <c r="F46" s="20">
        <f>'Impact Assessment'!F46</f>
        <v>0</v>
      </c>
      <c r="G46" s="20">
        <f>'Impact Assessment'!G46</f>
        <v>0</v>
      </c>
      <c r="H46" s="20">
        <f>'Impact Assessment'!H46</f>
        <v>0</v>
      </c>
      <c r="I46" s="20">
        <f>'Impact Assessment'!I46</f>
        <v>0</v>
      </c>
      <c r="J46" s="20">
        <f>'Impact Assessment'!J46</f>
        <v>0</v>
      </c>
      <c r="K46" s="20">
        <f>'Impact Assessment'!K46</f>
        <v>0</v>
      </c>
      <c r="L46" s="20">
        <f>'Impact Assessment'!L46</f>
        <v>0</v>
      </c>
      <c r="M46" s="20">
        <f>'Impact Assessment'!M46</f>
        <v>0</v>
      </c>
      <c r="N46" s="20">
        <f>'Impact Assessment'!N46</f>
        <v>0</v>
      </c>
      <c r="O46" s="20">
        <f>'Impact Assessment'!O46</f>
        <v>0</v>
      </c>
      <c r="P46" s="20">
        <f>'Impact Assessment'!P46</f>
        <v>0</v>
      </c>
      <c r="Q46" s="20">
        <f>'Impact Assessment'!Q46</f>
        <v>0</v>
      </c>
      <c r="R46" s="20">
        <f>'Impact Assessment'!R46</f>
        <v>0</v>
      </c>
      <c r="S46" s="20" t="e">
        <f>'Impact Assessment'!S46</f>
        <v>#DIV/0!</v>
      </c>
      <c r="T46" s="20">
        <f>'Impact Assessment'!T46</f>
        <v>0</v>
      </c>
      <c r="U46" s="20">
        <f>'Impact Assessment'!U46</f>
        <v>0</v>
      </c>
      <c r="V46" s="20" t="e">
        <f>'Impact Assessment'!V46</f>
        <v>#DIV/0!</v>
      </c>
      <c r="W46" s="19" t="e">
        <f t="shared" si="0"/>
        <v>#DIV/0!</v>
      </c>
    </row>
    <row r="47" spans="2:23" x14ac:dyDescent="0.35">
      <c r="B47" s="20">
        <f>'Impact Assessment'!B47</f>
        <v>0</v>
      </c>
      <c r="C47" s="20">
        <f>'Impact Assessment'!C47</f>
        <v>0</v>
      </c>
      <c r="D47" s="20">
        <f>'Impact Assessment'!D47</f>
        <v>0</v>
      </c>
      <c r="E47" s="20">
        <f>'Impact Assessment'!E47</f>
        <v>0</v>
      </c>
      <c r="F47" s="20">
        <f>'Impact Assessment'!F47</f>
        <v>0</v>
      </c>
      <c r="G47" s="20">
        <f>'Impact Assessment'!G47</f>
        <v>0</v>
      </c>
      <c r="H47" s="20">
        <f>'Impact Assessment'!H47</f>
        <v>0</v>
      </c>
      <c r="I47" s="20">
        <f>'Impact Assessment'!I47</f>
        <v>0</v>
      </c>
      <c r="J47" s="20">
        <f>'Impact Assessment'!J47</f>
        <v>0</v>
      </c>
      <c r="K47" s="20">
        <f>'Impact Assessment'!K47</f>
        <v>0</v>
      </c>
      <c r="L47" s="20">
        <f>'Impact Assessment'!L47</f>
        <v>0</v>
      </c>
      <c r="M47" s="20">
        <f>'Impact Assessment'!M47</f>
        <v>0</v>
      </c>
      <c r="N47" s="20">
        <f>'Impact Assessment'!N47</f>
        <v>0</v>
      </c>
      <c r="O47" s="20">
        <f>'Impact Assessment'!O47</f>
        <v>0</v>
      </c>
      <c r="P47" s="20">
        <f>'Impact Assessment'!P47</f>
        <v>0</v>
      </c>
      <c r="Q47" s="20">
        <f>'Impact Assessment'!Q47</f>
        <v>0</v>
      </c>
      <c r="R47" s="20">
        <f>'Impact Assessment'!R47</f>
        <v>0</v>
      </c>
      <c r="S47" s="20" t="e">
        <f>'Impact Assessment'!S47</f>
        <v>#DIV/0!</v>
      </c>
      <c r="T47" s="20">
        <f>'Impact Assessment'!T47</f>
        <v>0</v>
      </c>
      <c r="U47" s="20">
        <f>'Impact Assessment'!U47</f>
        <v>0</v>
      </c>
      <c r="V47" s="20" t="e">
        <f>'Impact Assessment'!V47</f>
        <v>#DIV/0!</v>
      </c>
      <c r="W47" s="19" t="e">
        <f t="shared" si="0"/>
        <v>#DIV/0!</v>
      </c>
    </row>
    <row r="48" spans="2:23" x14ac:dyDescent="0.35">
      <c r="B48" s="20">
        <f>'Impact Assessment'!B48</f>
        <v>0</v>
      </c>
      <c r="C48" s="20">
        <f>'Impact Assessment'!C48</f>
        <v>0</v>
      </c>
      <c r="D48" s="20">
        <f>'Impact Assessment'!D48</f>
        <v>0</v>
      </c>
      <c r="E48" s="20">
        <f>'Impact Assessment'!E48</f>
        <v>0</v>
      </c>
      <c r="F48" s="20">
        <f>'Impact Assessment'!F48</f>
        <v>0</v>
      </c>
      <c r="G48" s="20">
        <f>'Impact Assessment'!G48</f>
        <v>0</v>
      </c>
      <c r="H48" s="20">
        <f>'Impact Assessment'!H48</f>
        <v>0</v>
      </c>
      <c r="I48" s="20">
        <f>'Impact Assessment'!I48</f>
        <v>0</v>
      </c>
      <c r="J48" s="20">
        <f>'Impact Assessment'!J48</f>
        <v>0</v>
      </c>
      <c r="K48" s="20">
        <f>'Impact Assessment'!K48</f>
        <v>0</v>
      </c>
      <c r="L48" s="20">
        <f>'Impact Assessment'!L48</f>
        <v>0</v>
      </c>
      <c r="M48" s="20">
        <f>'Impact Assessment'!M48</f>
        <v>0</v>
      </c>
      <c r="N48" s="20">
        <f>'Impact Assessment'!N48</f>
        <v>0</v>
      </c>
      <c r="O48" s="20">
        <f>'Impact Assessment'!O48</f>
        <v>0</v>
      </c>
      <c r="P48" s="20">
        <f>'Impact Assessment'!P48</f>
        <v>0</v>
      </c>
      <c r="Q48" s="20">
        <f>'Impact Assessment'!Q48</f>
        <v>0</v>
      </c>
      <c r="R48" s="20">
        <f>'Impact Assessment'!R48</f>
        <v>0</v>
      </c>
      <c r="S48" s="20" t="e">
        <f>'Impact Assessment'!S48</f>
        <v>#DIV/0!</v>
      </c>
      <c r="T48" s="20">
        <f>'Impact Assessment'!T48</f>
        <v>0</v>
      </c>
      <c r="U48" s="20">
        <f>'Impact Assessment'!U48</f>
        <v>0</v>
      </c>
      <c r="V48" s="20" t="e">
        <f>'Impact Assessment'!V48</f>
        <v>#DIV/0!</v>
      </c>
      <c r="W48" s="19" t="e">
        <f t="shared" si="0"/>
        <v>#DIV/0!</v>
      </c>
    </row>
    <row r="49" spans="2:23" x14ac:dyDescent="0.35">
      <c r="B49" s="20">
        <f>'Impact Assessment'!B49</f>
        <v>0</v>
      </c>
      <c r="C49" s="20">
        <f>'Impact Assessment'!C49</f>
        <v>0</v>
      </c>
      <c r="D49" s="20">
        <f>'Impact Assessment'!D49</f>
        <v>0</v>
      </c>
      <c r="E49" s="20">
        <f>'Impact Assessment'!E49</f>
        <v>0</v>
      </c>
      <c r="F49" s="20">
        <f>'Impact Assessment'!F49</f>
        <v>0</v>
      </c>
      <c r="G49" s="20">
        <f>'Impact Assessment'!G49</f>
        <v>0</v>
      </c>
      <c r="H49" s="20">
        <f>'Impact Assessment'!H49</f>
        <v>0</v>
      </c>
      <c r="I49" s="20">
        <f>'Impact Assessment'!I49</f>
        <v>0</v>
      </c>
      <c r="J49" s="20">
        <f>'Impact Assessment'!J49</f>
        <v>0</v>
      </c>
      <c r="K49" s="20">
        <f>'Impact Assessment'!K49</f>
        <v>0</v>
      </c>
      <c r="L49" s="20">
        <f>'Impact Assessment'!L49</f>
        <v>0</v>
      </c>
      <c r="M49" s="20">
        <f>'Impact Assessment'!M49</f>
        <v>0</v>
      </c>
      <c r="N49" s="20">
        <f>'Impact Assessment'!N49</f>
        <v>0</v>
      </c>
      <c r="O49" s="20">
        <f>'Impact Assessment'!O49</f>
        <v>0</v>
      </c>
      <c r="P49" s="20">
        <f>'Impact Assessment'!P49</f>
        <v>0</v>
      </c>
      <c r="Q49" s="20">
        <f>'Impact Assessment'!Q49</f>
        <v>0</v>
      </c>
      <c r="R49" s="20">
        <f>'Impact Assessment'!R49</f>
        <v>0</v>
      </c>
      <c r="S49" s="20" t="e">
        <f>'Impact Assessment'!S49</f>
        <v>#DIV/0!</v>
      </c>
      <c r="T49" s="20">
        <f>'Impact Assessment'!T49</f>
        <v>0</v>
      </c>
      <c r="U49" s="20">
        <f>'Impact Assessment'!U49</f>
        <v>0</v>
      </c>
      <c r="V49" s="20" t="e">
        <f>'Impact Assessment'!V49</f>
        <v>#DIV/0!</v>
      </c>
      <c r="W49" s="19" t="e">
        <f t="shared" si="0"/>
        <v>#DIV/0!</v>
      </c>
    </row>
    <row r="50" spans="2:23" x14ac:dyDescent="0.35">
      <c r="B50" s="20">
        <f>'Impact Assessment'!B50</f>
        <v>0</v>
      </c>
      <c r="C50" s="20">
        <f>'Impact Assessment'!C50</f>
        <v>0</v>
      </c>
      <c r="D50" s="20">
        <f>'Impact Assessment'!D50</f>
        <v>0</v>
      </c>
      <c r="E50" s="20">
        <f>'Impact Assessment'!E50</f>
        <v>0</v>
      </c>
      <c r="F50" s="20">
        <f>'Impact Assessment'!F50</f>
        <v>0</v>
      </c>
      <c r="G50" s="20">
        <f>'Impact Assessment'!G50</f>
        <v>0</v>
      </c>
      <c r="H50" s="20">
        <f>'Impact Assessment'!H50</f>
        <v>0</v>
      </c>
      <c r="I50" s="20">
        <f>'Impact Assessment'!I50</f>
        <v>0</v>
      </c>
      <c r="J50" s="20">
        <f>'Impact Assessment'!J50</f>
        <v>0</v>
      </c>
      <c r="K50" s="20">
        <f>'Impact Assessment'!K50</f>
        <v>0</v>
      </c>
      <c r="L50" s="20">
        <f>'Impact Assessment'!L50</f>
        <v>0</v>
      </c>
      <c r="M50" s="20">
        <f>'Impact Assessment'!M50</f>
        <v>0</v>
      </c>
      <c r="N50" s="20">
        <f>'Impact Assessment'!N50</f>
        <v>0</v>
      </c>
      <c r="O50" s="20">
        <f>'Impact Assessment'!O50</f>
        <v>0</v>
      </c>
      <c r="P50" s="20">
        <f>'Impact Assessment'!P50</f>
        <v>0</v>
      </c>
      <c r="Q50" s="20">
        <f>'Impact Assessment'!Q50</f>
        <v>0</v>
      </c>
      <c r="R50" s="20">
        <f>'Impact Assessment'!R50</f>
        <v>0</v>
      </c>
      <c r="S50" s="20" t="e">
        <f>'Impact Assessment'!S50</f>
        <v>#DIV/0!</v>
      </c>
      <c r="T50" s="20">
        <f>'Impact Assessment'!T50</f>
        <v>0</v>
      </c>
      <c r="U50" s="20">
        <f>'Impact Assessment'!U50</f>
        <v>0</v>
      </c>
      <c r="V50" s="20" t="e">
        <f>'Impact Assessment'!V50</f>
        <v>#DIV/0!</v>
      </c>
      <c r="W50" s="19" t="e">
        <f t="shared" si="0"/>
        <v>#DIV/0!</v>
      </c>
    </row>
    <row r="51" spans="2:23" x14ac:dyDescent="0.35">
      <c r="B51" s="20">
        <f>'Impact Assessment'!B51</f>
        <v>0</v>
      </c>
      <c r="C51" s="20">
        <f>'Impact Assessment'!C51</f>
        <v>0</v>
      </c>
      <c r="D51" s="20">
        <f>'Impact Assessment'!D51</f>
        <v>0</v>
      </c>
      <c r="E51" s="20">
        <f>'Impact Assessment'!E51</f>
        <v>0</v>
      </c>
      <c r="F51" s="20">
        <f>'Impact Assessment'!F51</f>
        <v>0</v>
      </c>
      <c r="G51" s="20">
        <f>'Impact Assessment'!G51</f>
        <v>0</v>
      </c>
      <c r="H51" s="20">
        <f>'Impact Assessment'!H51</f>
        <v>0</v>
      </c>
      <c r="I51" s="20">
        <f>'Impact Assessment'!I51</f>
        <v>0</v>
      </c>
      <c r="J51" s="20">
        <f>'Impact Assessment'!J51</f>
        <v>0</v>
      </c>
      <c r="K51" s="20">
        <f>'Impact Assessment'!K51</f>
        <v>0</v>
      </c>
      <c r="L51" s="20">
        <f>'Impact Assessment'!L51</f>
        <v>0</v>
      </c>
      <c r="M51" s="20">
        <f>'Impact Assessment'!M51</f>
        <v>0</v>
      </c>
      <c r="N51" s="20">
        <f>'Impact Assessment'!N51</f>
        <v>0</v>
      </c>
      <c r="O51" s="20">
        <f>'Impact Assessment'!O51</f>
        <v>0</v>
      </c>
      <c r="P51" s="20">
        <f>'Impact Assessment'!P51</f>
        <v>0</v>
      </c>
      <c r="Q51" s="20">
        <f>'Impact Assessment'!Q51</f>
        <v>0</v>
      </c>
      <c r="R51" s="20">
        <f>'Impact Assessment'!R51</f>
        <v>0</v>
      </c>
      <c r="S51" s="20" t="e">
        <f>'Impact Assessment'!S51</f>
        <v>#DIV/0!</v>
      </c>
      <c r="T51" s="20">
        <f>'Impact Assessment'!T51</f>
        <v>0</v>
      </c>
      <c r="U51" s="20">
        <f>'Impact Assessment'!U51</f>
        <v>0</v>
      </c>
      <c r="V51" s="20" t="e">
        <f>'Impact Assessment'!V51</f>
        <v>#DIV/0!</v>
      </c>
      <c r="W51" s="19" t="e">
        <f t="shared" si="0"/>
        <v>#DIV/0!</v>
      </c>
    </row>
    <row r="52" spans="2:23" x14ac:dyDescent="0.35">
      <c r="B52" s="20">
        <f>'Impact Assessment'!B52</f>
        <v>0</v>
      </c>
      <c r="C52" s="20">
        <f>'Impact Assessment'!C52</f>
        <v>0</v>
      </c>
      <c r="D52" s="20">
        <f>'Impact Assessment'!D52</f>
        <v>0</v>
      </c>
      <c r="E52" s="20">
        <f>'Impact Assessment'!E52</f>
        <v>0</v>
      </c>
      <c r="F52" s="20">
        <f>'Impact Assessment'!F52</f>
        <v>0</v>
      </c>
      <c r="G52" s="20">
        <f>'Impact Assessment'!G52</f>
        <v>0</v>
      </c>
      <c r="H52" s="20">
        <f>'Impact Assessment'!H52</f>
        <v>0</v>
      </c>
      <c r="I52" s="20">
        <f>'Impact Assessment'!I52</f>
        <v>0</v>
      </c>
      <c r="J52" s="20">
        <f>'Impact Assessment'!J52</f>
        <v>0</v>
      </c>
      <c r="K52" s="20">
        <f>'Impact Assessment'!K52</f>
        <v>0</v>
      </c>
      <c r="L52" s="20">
        <f>'Impact Assessment'!L52</f>
        <v>0</v>
      </c>
      <c r="M52" s="20">
        <f>'Impact Assessment'!M52</f>
        <v>0</v>
      </c>
      <c r="N52" s="20">
        <f>'Impact Assessment'!N52</f>
        <v>0</v>
      </c>
      <c r="O52" s="20">
        <f>'Impact Assessment'!O52</f>
        <v>0</v>
      </c>
      <c r="P52" s="20">
        <f>'Impact Assessment'!P52</f>
        <v>0</v>
      </c>
      <c r="Q52" s="20">
        <f>'Impact Assessment'!Q52</f>
        <v>0</v>
      </c>
      <c r="R52" s="20">
        <f>'Impact Assessment'!R52</f>
        <v>0</v>
      </c>
      <c r="S52" s="20" t="e">
        <f>'Impact Assessment'!S52</f>
        <v>#DIV/0!</v>
      </c>
      <c r="T52" s="20">
        <f>'Impact Assessment'!T52</f>
        <v>0</v>
      </c>
      <c r="U52" s="20">
        <f>'Impact Assessment'!U52</f>
        <v>0</v>
      </c>
      <c r="V52" s="20" t="e">
        <f>'Impact Assessment'!V52</f>
        <v>#DIV/0!</v>
      </c>
      <c r="W52" s="19" t="e">
        <f t="shared" si="0"/>
        <v>#DIV/0!</v>
      </c>
    </row>
    <row r="53" spans="2:23" x14ac:dyDescent="0.35">
      <c r="B53" s="20">
        <f>'Impact Assessment'!B53</f>
        <v>0</v>
      </c>
      <c r="C53" s="20">
        <f>'Impact Assessment'!C53</f>
        <v>0</v>
      </c>
      <c r="D53" s="20">
        <f>'Impact Assessment'!D53</f>
        <v>0</v>
      </c>
      <c r="E53" s="20">
        <f>'Impact Assessment'!E53</f>
        <v>0</v>
      </c>
      <c r="F53" s="20">
        <f>'Impact Assessment'!F53</f>
        <v>0</v>
      </c>
      <c r="G53" s="20">
        <f>'Impact Assessment'!G53</f>
        <v>0</v>
      </c>
      <c r="H53" s="20">
        <f>'Impact Assessment'!H53</f>
        <v>0</v>
      </c>
      <c r="I53" s="20">
        <f>'Impact Assessment'!I53</f>
        <v>0</v>
      </c>
      <c r="J53" s="20">
        <f>'Impact Assessment'!J53</f>
        <v>0</v>
      </c>
      <c r="K53" s="20">
        <f>'Impact Assessment'!K53</f>
        <v>0</v>
      </c>
      <c r="L53" s="20">
        <f>'Impact Assessment'!L53</f>
        <v>0</v>
      </c>
      <c r="M53" s="20">
        <f>'Impact Assessment'!M53</f>
        <v>0</v>
      </c>
      <c r="N53" s="20">
        <f>'Impact Assessment'!N53</f>
        <v>0</v>
      </c>
      <c r="O53" s="20">
        <f>'Impact Assessment'!O53</f>
        <v>0</v>
      </c>
      <c r="P53" s="20">
        <f>'Impact Assessment'!P53</f>
        <v>0</v>
      </c>
      <c r="Q53" s="20">
        <f>'Impact Assessment'!Q53</f>
        <v>0</v>
      </c>
      <c r="R53" s="20">
        <f>'Impact Assessment'!R53</f>
        <v>0</v>
      </c>
      <c r="S53" s="20" t="e">
        <f>'Impact Assessment'!S53</f>
        <v>#DIV/0!</v>
      </c>
      <c r="T53" s="20">
        <f>'Impact Assessment'!T53</f>
        <v>0</v>
      </c>
      <c r="U53" s="20">
        <f>'Impact Assessment'!U53</f>
        <v>0</v>
      </c>
      <c r="V53" s="20" t="e">
        <f>'Impact Assessment'!V53</f>
        <v>#DIV/0!</v>
      </c>
      <c r="W53" s="19" t="e">
        <f t="shared" si="0"/>
        <v>#DIV/0!</v>
      </c>
    </row>
    <row r="54" spans="2:23" x14ac:dyDescent="0.35">
      <c r="B54" s="20">
        <f>'Impact Assessment'!B54</f>
        <v>0</v>
      </c>
      <c r="C54" s="20">
        <f>'Impact Assessment'!C54</f>
        <v>0</v>
      </c>
      <c r="D54" s="20">
        <f>'Impact Assessment'!D54</f>
        <v>0</v>
      </c>
      <c r="E54" s="20">
        <f>'Impact Assessment'!E54</f>
        <v>0</v>
      </c>
      <c r="F54" s="20">
        <f>'Impact Assessment'!F54</f>
        <v>0</v>
      </c>
      <c r="G54" s="20">
        <f>'Impact Assessment'!G54</f>
        <v>0</v>
      </c>
      <c r="H54" s="20">
        <f>'Impact Assessment'!H54</f>
        <v>0</v>
      </c>
      <c r="I54" s="20">
        <f>'Impact Assessment'!I54</f>
        <v>0</v>
      </c>
      <c r="J54" s="20">
        <f>'Impact Assessment'!J54</f>
        <v>0</v>
      </c>
      <c r="K54" s="20">
        <f>'Impact Assessment'!K54</f>
        <v>0</v>
      </c>
      <c r="L54" s="20">
        <f>'Impact Assessment'!L54</f>
        <v>0</v>
      </c>
      <c r="M54" s="20">
        <f>'Impact Assessment'!M54</f>
        <v>0</v>
      </c>
      <c r="N54" s="20">
        <f>'Impact Assessment'!N54</f>
        <v>0</v>
      </c>
      <c r="O54" s="20">
        <f>'Impact Assessment'!O54</f>
        <v>0</v>
      </c>
      <c r="P54" s="20">
        <f>'Impact Assessment'!P54</f>
        <v>0</v>
      </c>
      <c r="Q54" s="20">
        <f>'Impact Assessment'!Q54</f>
        <v>0</v>
      </c>
      <c r="R54" s="20">
        <f>'Impact Assessment'!R54</f>
        <v>0</v>
      </c>
      <c r="S54" s="20" t="e">
        <f>'Impact Assessment'!S54</f>
        <v>#DIV/0!</v>
      </c>
      <c r="T54" s="20">
        <f>'Impact Assessment'!T54</f>
        <v>0</v>
      </c>
      <c r="U54" s="20">
        <f>'Impact Assessment'!U54</f>
        <v>0</v>
      </c>
      <c r="V54" s="20" t="e">
        <f>'Impact Assessment'!V54</f>
        <v>#DIV/0!</v>
      </c>
      <c r="W54" s="19" t="e">
        <f t="shared" si="0"/>
        <v>#DIV/0!</v>
      </c>
    </row>
    <row r="55" spans="2:23" x14ac:dyDescent="0.35">
      <c r="B55" s="20">
        <f>'Impact Assessment'!B55</f>
        <v>0</v>
      </c>
      <c r="C55" s="20">
        <f>'Impact Assessment'!C55</f>
        <v>0</v>
      </c>
      <c r="D55" s="20">
        <f>'Impact Assessment'!D55</f>
        <v>0</v>
      </c>
      <c r="E55" s="20">
        <f>'Impact Assessment'!E55</f>
        <v>0</v>
      </c>
      <c r="F55" s="20">
        <f>'Impact Assessment'!F55</f>
        <v>0</v>
      </c>
      <c r="G55" s="20">
        <f>'Impact Assessment'!G55</f>
        <v>0</v>
      </c>
      <c r="H55" s="20">
        <f>'Impact Assessment'!H55</f>
        <v>0</v>
      </c>
      <c r="I55" s="20">
        <f>'Impact Assessment'!I55</f>
        <v>0</v>
      </c>
      <c r="J55" s="20">
        <f>'Impact Assessment'!J55</f>
        <v>0</v>
      </c>
      <c r="K55" s="20">
        <f>'Impact Assessment'!K55</f>
        <v>0</v>
      </c>
      <c r="L55" s="20">
        <f>'Impact Assessment'!L55</f>
        <v>0</v>
      </c>
      <c r="M55" s="20">
        <f>'Impact Assessment'!M55</f>
        <v>0</v>
      </c>
      <c r="N55" s="20">
        <f>'Impact Assessment'!N55</f>
        <v>0</v>
      </c>
      <c r="O55" s="20">
        <f>'Impact Assessment'!O55</f>
        <v>0</v>
      </c>
      <c r="P55" s="20">
        <f>'Impact Assessment'!P55</f>
        <v>0</v>
      </c>
      <c r="Q55" s="20">
        <f>'Impact Assessment'!Q55</f>
        <v>0</v>
      </c>
      <c r="R55" s="20">
        <f>'Impact Assessment'!R55</f>
        <v>0</v>
      </c>
      <c r="S55" s="20" t="e">
        <f>'Impact Assessment'!S55</f>
        <v>#DIV/0!</v>
      </c>
      <c r="T55" s="20">
        <f>'Impact Assessment'!T55</f>
        <v>0</v>
      </c>
      <c r="U55" s="20">
        <f>'Impact Assessment'!U55</f>
        <v>0</v>
      </c>
      <c r="V55" s="20" t="e">
        <f>'Impact Assessment'!V55</f>
        <v>#DIV/0!</v>
      </c>
      <c r="W55" s="19" t="e">
        <f t="shared" si="0"/>
        <v>#DIV/0!</v>
      </c>
    </row>
    <row r="56" spans="2:23" x14ac:dyDescent="0.35">
      <c r="B56" s="20">
        <f>'Impact Assessment'!B56</f>
        <v>0</v>
      </c>
      <c r="C56" s="20">
        <f>'Impact Assessment'!C56</f>
        <v>0</v>
      </c>
      <c r="D56" s="20">
        <f>'Impact Assessment'!D56</f>
        <v>0</v>
      </c>
      <c r="E56" s="20">
        <f>'Impact Assessment'!E56</f>
        <v>0</v>
      </c>
      <c r="F56" s="20">
        <f>'Impact Assessment'!F56</f>
        <v>0</v>
      </c>
      <c r="G56" s="20">
        <f>'Impact Assessment'!G56</f>
        <v>0</v>
      </c>
      <c r="H56" s="20">
        <f>'Impact Assessment'!H56</f>
        <v>0</v>
      </c>
      <c r="I56" s="20">
        <f>'Impact Assessment'!I56</f>
        <v>0</v>
      </c>
      <c r="J56" s="20">
        <f>'Impact Assessment'!J56</f>
        <v>0</v>
      </c>
      <c r="K56" s="20">
        <f>'Impact Assessment'!K56</f>
        <v>0</v>
      </c>
      <c r="L56" s="20">
        <f>'Impact Assessment'!L56</f>
        <v>0</v>
      </c>
      <c r="M56" s="20">
        <f>'Impact Assessment'!M56</f>
        <v>0</v>
      </c>
      <c r="N56" s="20">
        <f>'Impact Assessment'!N56</f>
        <v>0</v>
      </c>
      <c r="O56" s="20">
        <f>'Impact Assessment'!O56</f>
        <v>0</v>
      </c>
      <c r="P56" s="20">
        <f>'Impact Assessment'!P56</f>
        <v>0</v>
      </c>
      <c r="Q56" s="20">
        <f>'Impact Assessment'!Q56</f>
        <v>0</v>
      </c>
      <c r="R56" s="20">
        <f>'Impact Assessment'!R56</f>
        <v>0</v>
      </c>
      <c r="S56" s="20" t="e">
        <f>'Impact Assessment'!S56</f>
        <v>#DIV/0!</v>
      </c>
      <c r="T56" s="20">
        <f>'Impact Assessment'!T56</f>
        <v>0</v>
      </c>
      <c r="U56" s="20">
        <f>'Impact Assessment'!U56</f>
        <v>0</v>
      </c>
      <c r="V56" s="20" t="e">
        <f>'Impact Assessment'!V56</f>
        <v>#DIV/0!</v>
      </c>
      <c r="W56" s="19" t="e">
        <f t="shared" si="0"/>
        <v>#DIV/0!</v>
      </c>
    </row>
    <row r="57" spans="2:23" x14ac:dyDescent="0.35">
      <c r="B57" s="20">
        <f>'Impact Assessment'!B57</f>
        <v>0</v>
      </c>
      <c r="C57" s="20">
        <f>'Impact Assessment'!C57</f>
        <v>0</v>
      </c>
      <c r="D57" s="20">
        <f>'Impact Assessment'!D57</f>
        <v>0</v>
      </c>
      <c r="E57" s="20">
        <f>'Impact Assessment'!E57</f>
        <v>0</v>
      </c>
      <c r="F57" s="20">
        <f>'Impact Assessment'!F57</f>
        <v>0</v>
      </c>
      <c r="G57" s="20">
        <f>'Impact Assessment'!G57</f>
        <v>0</v>
      </c>
      <c r="H57" s="20">
        <f>'Impact Assessment'!H57</f>
        <v>0</v>
      </c>
      <c r="I57" s="20">
        <f>'Impact Assessment'!I57</f>
        <v>0</v>
      </c>
      <c r="J57" s="20">
        <f>'Impact Assessment'!J57</f>
        <v>0</v>
      </c>
      <c r="K57" s="20">
        <f>'Impact Assessment'!K57</f>
        <v>0</v>
      </c>
      <c r="L57" s="20">
        <f>'Impact Assessment'!L57</f>
        <v>0</v>
      </c>
      <c r="M57" s="20">
        <f>'Impact Assessment'!M57</f>
        <v>0</v>
      </c>
      <c r="N57" s="20">
        <f>'Impact Assessment'!N57</f>
        <v>0</v>
      </c>
      <c r="O57" s="20">
        <f>'Impact Assessment'!O57</f>
        <v>0</v>
      </c>
      <c r="P57" s="20">
        <f>'Impact Assessment'!P57</f>
        <v>0</v>
      </c>
      <c r="Q57" s="20">
        <f>'Impact Assessment'!Q57</f>
        <v>0</v>
      </c>
      <c r="R57" s="20">
        <f>'Impact Assessment'!R57</f>
        <v>0</v>
      </c>
      <c r="S57" s="20" t="e">
        <f>'Impact Assessment'!S57</f>
        <v>#DIV/0!</v>
      </c>
      <c r="T57" s="20">
        <f>'Impact Assessment'!T57</f>
        <v>0</v>
      </c>
      <c r="U57" s="20">
        <f>'Impact Assessment'!U57</f>
        <v>0</v>
      </c>
      <c r="V57" s="20" t="e">
        <f>'Impact Assessment'!V57</f>
        <v>#DIV/0!</v>
      </c>
      <c r="W57" s="19" t="e">
        <f t="shared" si="0"/>
        <v>#DIV/0!</v>
      </c>
    </row>
    <row r="58" spans="2:23" x14ac:dyDescent="0.35">
      <c r="B58" s="20">
        <f>'Impact Assessment'!B58</f>
        <v>0</v>
      </c>
      <c r="C58" s="20">
        <f>'Impact Assessment'!C58</f>
        <v>0</v>
      </c>
      <c r="D58" s="20">
        <f>'Impact Assessment'!D58</f>
        <v>0</v>
      </c>
      <c r="E58" s="20">
        <f>'Impact Assessment'!E58</f>
        <v>0</v>
      </c>
      <c r="F58" s="20">
        <f>'Impact Assessment'!F58</f>
        <v>0</v>
      </c>
      <c r="G58" s="20">
        <f>'Impact Assessment'!G58</f>
        <v>0</v>
      </c>
      <c r="H58" s="20">
        <f>'Impact Assessment'!H58</f>
        <v>0</v>
      </c>
      <c r="I58" s="20">
        <f>'Impact Assessment'!I58</f>
        <v>0</v>
      </c>
      <c r="J58" s="20">
        <f>'Impact Assessment'!J58</f>
        <v>0</v>
      </c>
      <c r="K58" s="20">
        <f>'Impact Assessment'!K58</f>
        <v>0</v>
      </c>
      <c r="L58" s="20">
        <f>'Impact Assessment'!L58</f>
        <v>0</v>
      </c>
      <c r="M58" s="20">
        <f>'Impact Assessment'!M58</f>
        <v>0</v>
      </c>
      <c r="N58" s="20">
        <f>'Impact Assessment'!N58</f>
        <v>0</v>
      </c>
      <c r="O58" s="20">
        <f>'Impact Assessment'!O58</f>
        <v>0</v>
      </c>
      <c r="P58" s="20">
        <f>'Impact Assessment'!P58</f>
        <v>0</v>
      </c>
      <c r="Q58" s="20">
        <f>'Impact Assessment'!Q58</f>
        <v>0</v>
      </c>
      <c r="R58" s="20">
        <f>'Impact Assessment'!R58</f>
        <v>0</v>
      </c>
      <c r="S58" s="20" t="e">
        <f>'Impact Assessment'!S58</f>
        <v>#DIV/0!</v>
      </c>
      <c r="T58" s="20">
        <f>'Impact Assessment'!T58</f>
        <v>0</v>
      </c>
      <c r="U58" s="20">
        <f>'Impact Assessment'!U58</f>
        <v>0</v>
      </c>
      <c r="V58" s="20" t="e">
        <f>'Impact Assessment'!V58</f>
        <v>#DIV/0!</v>
      </c>
      <c r="W58" s="19" t="e">
        <f t="shared" si="0"/>
        <v>#DIV/0!</v>
      </c>
    </row>
    <row r="59" spans="2:23" x14ac:dyDescent="0.35">
      <c r="B59" s="20">
        <f>'Impact Assessment'!B59</f>
        <v>0</v>
      </c>
      <c r="C59" s="20">
        <f>'Impact Assessment'!C59</f>
        <v>0</v>
      </c>
      <c r="D59" s="20">
        <f>'Impact Assessment'!D59</f>
        <v>0</v>
      </c>
      <c r="E59" s="20">
        <f>'Impact Assessment'!E59</f>
        <v>0</v>
      </c>
      <c r="F59" s="20">
        <f>'Impact Assessment'!F59</f>
        <v>0</v>
      </c>
      <c r="G59" s="20">
        <f>'Impact Assessment'!G59</f>
        <v>0</v>
      </c>
      <c r="H59" s="20">
        <f>'Impact Assessment'!H59</f>
        <v>0</v>
      </c>
      <c r="I59" s="20">
        <f>'Impact Assessment'!I59</f>
        <v>0</v>
      </c>
      <c r="J59" s="20">
        <f>'Impact Assessment'!J59</f>
        <v>0</v>
      </c>
      <c r="K59" s="20">
        <f>'Impact Assessment'!K59</f>
        <v>0</v>
      </c>
      <c r="L59" s="20">
        <f>'Impact Assessment'!L59</f>
        <v>0</v>
      </c>
      <c r="M59" s="20">
        <f>'Impact Assessment'!M59</f>
        <v>0</v>
      </c>
      <c r="N59" s="20">
        <f>'Impact Assessment'!N59</f>
        <v>0</v>
      </c>
      <c r="O59" s="20">
        <f>'Impact Assessment'!O59</f>
        <v>0</v>
      </c>
      <c r="P59" s="20">
        <f>'Impact Assessment'!P59</f>
        <v>0</v>
      </c>
      <c r="Q59" s="20">
        <f>'Impact Assessment'!Q59</f>
        <v>0</v>
      </c>
      <c r="R59" s="20">
        <f>'Impact Assessment'!R59</f>
        <v>0</v>
      </c>
      <c r="S59" s="20" t="e">
        <f>'Impact Assessment'!S59</f>
        <v>#DIV/0!</v>
      </c>
      <c r="T59" s="20">
        <f>'Impact Assessment'!T59</f>
        <v>0</v>
      </c>
      <c r="U59" s="20">
        <f>'Impact Assessment'!U59</f>
        <v>0</v>
      </c>
      <c r="V59" s="20" t="e">
        <f>'Impact Assessment'!V59</f>
        <v>#DIV/0!</v>
      </c>
      <c r="W59" s="19" t="e">
        <f t="shared" si="0"/>
        <v>#DIV/0!</v>
      </c>
    </row>
    <row r="60" spans="2:23" x14ac:dyDescent="0.35">
      <c r="B60" s="20">
        <f>'Impact Assessment'!B60</f>
        <v>0</v>
      </c>
      <c r="C60" s="20">
        <f>'Impact Assessment'!C60</f>
        <v>0</v>
      </c>
      <c r="D60" s="20">
        <f>'Impact Assessment'!D60</f>
        <v>0</v>
      </c>
      <c r="E60" s="20">
        <f>'Impact Assessment'!E60</f>
        <v>0</v>
      </c>
      <c r="F60" s="20">
        <f>'Impact Assessment'!F60</f>
        <v>0</v>
      </c>
      <c r="G60" s="20">
        <f>'Impact Assessment'!G60</f>
        <v>0</v>
      </c>
      <c r="H60" s="20">
        <f>'Impact Assessment'!H60</f>
        <v>0</v>
      </c>
      <c r="I60" s="20">
        <f>'Impact Assessment'!I60</f>
        <v>0</v>
      </c>
      <c r="J60" s="20">
        <f>'Impact Assessment'!J60</f>
        <v>0</v>
      </c>
      <c r="K60" s="20">
        <f>'Impact Assessment'!K60</f>
        <v>0</v>
      </c>
      <c r="L60" s="20">
        <f>'Impact Assessment'!L60</f>
        <v>0</v>
      </c>
      <c r="M60" s="20">
        <f>'Impact Assessment'!M60</f>
        <v>0</v>
      </c>
      <c r="N60" s="20">
        <f>'Impact Assessment'!N60</f>
        <v>0</v>
      </c>
      <c r="O60" s="20">
        <f>'Impact Assessment'!O60</f>
        <v>0</v>
      </c>
      <c r="P60" s="20">
        <f>'Impact Assessment'!P60</f>
        <v>0</v>
      </c>
      <c r="Q60" s="20">
        <f>'Impact Assessment'!Q60</f>
        <v>0</v>
      </c>
      <c r="R60" s="20">
        <f>'Impact Assessment'!R60</f>
        <v>0</v>
      </c>
      <c r="S60" s="20" t="e">
        <f>'Impact Assessment'!S60</f>
        <v>#DIV/0!</v>
      </c>
      <c r="T60" s="20">
        <f>'Impact Assessment'!T60</f>
        <v>0</v>
      </c>
      <c r="U60" s="20">
        <f>'Impact Assessment'!U60</f>
        <v>0</v>
      </c>
      <c r="V60" s="20" t="e">
        <f>'Impact Assessment'!V60</f>
        <v>#DIV/0!</v>
      </c>
      <c r="W60" s="19" t="e">
        <f t="shared" si="0"/>
        <v>#DIV/0!</v>
      </c>
    </row>
    <row r="61" spans="2:23" x14ac:dyDescent="0.35">
      <c r="B61" s="20">
        <f>'Impact Assessment'!B61</f>
        <v>0</v>
      </c>
      <c r="C61" s="20">
        <f>'Impact Assessment'!C61</f>
        <v>0</v>
      </c>
      <c r="D61" s="20">
        <f>'Impact Assessment'!D61</f>
        <v>0</v>
      </c>
      <c r="E61" s="20">
        <f>'Impact Assessment'!E61</f>
        <v>0</v>
      </c>
      <c r="F61" s="20">
        <f>'Impact Assessment'!F61</f>
        <v>0</v>
      </c>
      <c r="G61" s="20">
        <f>'Impact Assessment'!G61</f>
        <v>0</v>
      </c>
      <c r="H61" s="20">
        <f>'Impact Assessment'!H61</f>
        <v>0</v>
      </c>
      <c r="I61" s="20">
        <f>'Impact Assessment'!I61</f>
        <v>0</v>
      </c>
      <c r="J61" s="20">
        <f>'Impact Assessment'!J61</f>
        <v>0</v>
      </c>
      <c r="K61" s="20">
        <f>'Impact Assessment'!K61</f>
        <v>0</v>
      </c>
      <c r="L61" s="20">
        <f>'Impact Assessment'!L61</f>
        <v>0</v>
      </c>
      <c r="M61" s="20">
        <f>'Impact Assessment'!M61</f>
        <v>0</v>
      </c>
      <c r="N61" s="20">
        <f>'Impact Assessment'!N61</f>
        <v>0</v>
      </c>
      <c r="O61" s="20">
        <f>'Impact Assessment'!O61</f>
        <v>0</v>
      </c>
      <c r="P61" s="20">
        <f>'Impact Assessment'!P61</f>
        <v>0</v>
      </c>
      <c r="Q61" s="20">
        <f>'Impact Assessment'!Q61</f>
        <v>0</v>
      </c>
      <c r="R61" s="20">
        <f>'Impact Assessment'!R61</f>
        <v>0</v>
      </c>
      <c r="S61" s="20" t="e">
        <f>'Impact Assessment'!S61</f>
        <v>#DIV/0!</v>
      </c>
      <c r="T61" s="20">
        <f>'Impact Assessment'!T61</f>
        <v>0</v>
      </c>
      <c r="U61" s="20">
        <f>'Impact Assessment'!U61</f>
        <v>0</v>
      </c>
      <c r="V61" s="20" t="e">
        <f>'Impact Assessment'!V61</f>
        <v>#DIV/0!</v>
      </c>
      <c r="W61" s="19" t="e">
        <f t="shared" si="0"/>
        <v>#DIV/0!</v>
      </c>
    </row>
    <row r="62" spans="2:23" x14ac:dyDescent="0.35">
      <c r="B62" s="20">
        <f>'Impact Assessment'!B62</f>
        <v>0</v>
      </c>
      <c r="C62" s="20">
        <f>'Impact Assessment'!C62</f>
        <v>0</v>
      </c>
      <c r="D62" s="20">
        <f>'Impact Assessment'!D62</f>
        <v>0</v>
      </c>
      <c r="E62" s="20">
        <f>'Impact Assessment'!E62</f>
        <v>0</v>
      </c>
      <c r="F62" s="20">
        <f>'Impact Assessment'!F62</f>
        <v>0</v>
      </c>
      <c r="G62" s="20">
        <f>'Impact Assessment'!G62</f>
        <v>0</v>
      </c>
      <c r="H62" s="20">
        <f>'Impact Assessment'!H62</f>
        <v>0</v>
      </c>
      <c r="I62" s="20">
        <f>'Impact Assessment'!I62</f>
        <v>0</v>
      </c>
      <c r="J62" s="20">
        <f>'Impact Assessment'!J62</f>
        <v>0</v>
      </c>
      <c r="K62" s="20">
        <f>'Impact Assessment'!K62</f>
        <v>0</v>
      </c>
      <c r="L62" s="20">
        <f>'Impact Assessment'!L62</f>
        <v>0</v>
      </c>
      <c r="M62" s="20">
        <f>'Impact Assessment'!M62</f>
        <v>0</v>
      </c>
      <c r="N62" s="20">
        <f>'Impact Assessment'!N62</f>
        <v>0</v>
      </c>
      <c r="O62" s="20">
        <f>'Impact Assessment'!O62</f>
        <v>0</v>
      </c>
      <c r="P62" s="20">
        <f>'Impact Assessment'!P62</f>
        <v>0</v>
      </c>
      <c r="Q62" s="20">
        <f>'Impact Assessment'!Q62</f>
        <v>0</v>
      </c>
      <c r="R62" s="20">
        <f>'Impact Assessment'!R62</f>
        <v>0</v>
      </c>
      <c r="S62" s="20" t="e">
        <f>'Impact Assessment'!S62</f>
        <v>#DIV/0!</v>
      </c>
      <c r="T62" s="20">
        <f>'Impact Assessment'!T62</f>
        <v>0</v>
      </c>
      <c r="U62" s="20">
        <f>'Impact Assessment'!U62</f>
        <v>0</v>
      </c>
      <c r="V62" s="20" t="e">
        <f>'Impact Assessment'!V62</f>
        <v>#DIV/0!</v>
      </c>
      <c r="W62" s="19" t="e">
        <f t="shared" si="0"/>
        <v>#DIV/0!</v>
      </c>
    </row>
    <row r="63" spans="2:23" x14ac:dyDescent="0.35">
      <c r="B63" s="20">
        <f>'Impact Assessment'!B63</f>
        <v>0</v>
      </c>
      <c r="C63" s="20">
        <f>'Impact Assessment'!C63</f>
        <v>0</v>
      </c>
      <c r="D63" s="20">
        <f>'Impact Assessment'!D63</f>
        <v>0</v>
      </c>
      <c r="E63" s="20">
        <f>'Impact Assessment'!E63</f>
        <v>0</v>
      </c>
      <c r="F63" s="20">
        <f>'Impact Assessment'!F63</f>
        <v>0</v>
      </c>
      <c r="G63" s="20">
        <f>'Impact Assessment'!G63</f>
        <v>0</v>
      </c>
      <c r="H63" s="20">
        <f>'Impact Assessment'!H63</f>
        <v>0</v>
      </c>
      <c r="I63" s="20">
        <f>'Impact Assessment'!I63</f>
        <v>0</v>
      </c>
      <c r="J63" s="20">
        <f>'Impact Assessment'!J63</f>
        <v>0</v>
      </c>
      <c r="K63" s="20">
        <f>'Impact Assessment'!K63</f>
        <v>0</v>
      </c>
      <c r="L63" s="20">
        <f>'Impact Assessment'!L63</f>
        <v>0</v>
      </c>
      <c r="M63" s="20">
        <f>'Impact Assessment'!M63</f>
        <v>0</v>
      </c>
      <c r="N63" s="20">
        <f>'Impact Assessment'!N63</f>
        <v>0</v>
      </c>
      <c r="O63" s="20">
        <f>'Impact Assessment'!O63</f>
        <v>0</v>
      </c>
      <c r="P63" s="20">
        <f>'Impact Assessment'!P63</f>
        <v>0</v>
      </c>
      <c r="Q63" s="20">
        <f>'Impact Assessment'!Q63</f>
        <v>0</v>
      </c>
      <c r="R63" s="20">
        <f>'Impact Assessment'!R63</f>
        <v>0</v>
      </c>
      <c r="S63" s="20" t="e">
        <f>'Impact Assessment'!S63</f>
        <v>#DIV/0!</v>
      </c>
      <c r="T63" s="20">
        <f>'Impact Assessment'!T63</f>
        <v>0</v>
      </c>
      <c r="U63" s="20">
        <f>'Impact Assessment'!U63</f>
        <v>0</v>
      </c>
      <c r="V63" s="20" t="e">
        <f>'Impact Assessment'!V63</f>
        <v>#DIV/0!</v>
      </c>
      <c r="W63" s="19" t="e">
        <f t="shared" si="0"/>
        <v>#DIV/0!</v>
      </c>
    </row>
    <row r="64" spans="2:23" x14ac:dyDescent="0.35">
      <c r="B64" s="20">
        <f>'Impact Assessment'!B64</f>
        <v>0</v>
      </c>
      <c r="C64" s="20">
        <f>'Impact Assessment'!C64</f>
        <v>0</v>
      </c>
      <c r="D64" s="20">
        <f>'Impact Assessment'!D64</f>
        <v>0</v>
      </c>
      <c r="E64" s="20">
        <f>'Impact Assessment'!E64</f>
        <v>0</v>
      </c>
      <c r="F64" s="20">
        <f>'Impact Assessment'!F64</f>
        <v>0</v>
      </c>
      <c r="G64" s="20">
        <f>'Impact Assessment'!G64</f>
        <v>0</v>
      </c>
      <c r="H64" s="20">
        <f>'Impact Assessment'!H64</f>
        <v>0</v>
      </c>
      <c r="I64" s="20">
        <f>'Impact Assessment'!I64</f>
        <v>0</v>
      </c>
      <c r="J64" s="20">
        <f>'Impact Assessment'!J64</f>
        <v>0</v>
      </c>
      <c r="K64" s="20">
        <f>'Impact Assessment'!K64</f>
        <v>0</v>
      </c>
      <c r="L64" s="20">
        <f>'Impact Assessment'!L64</f>
        <v>0</v>
      </c>
      <c r="M64" s="20">
        <f>'Impact Assessment'!M64</f>
        <v>0</v>
      </c>
      <c r="N64" s="20">
        <f>'Impact Assessment'!N64</f>
        <v>0</v>
      </c>
      <c r="O64" s="20">
        <f>'Impact Assessment'!O64</f>
        <v>0</v>
      </c>
      <c r="P64" s="20">
        <f>'Impact Assessment'!P64</f>
        <v>0</v>
      </c>
      <c r="Q64" s="20">
        <f>'Impact Assessment'!Q64</f>
        <v>0</v>
      </c>
      <c r="R64" s="20">
        <f>'Impact Assessment'!R64</f>
        <v>0</v>
      </c>
      <c r="S64" s="20" t="e">
        <f>'Impact Assessment'!S64</f>
        <v>#DIV/0!</v>
      </c>
      <c r="T64" s="20">
        <f>'Impact Assessment'!T64</f>
        <v>0</v>
      </c>
      <c r="U64" s="20">
        <f>'Impact Assessment'!U64</f>
        <v>0</v>
      </c>
      <c r="V64" s="20" t="e">
        <f>'Impact Assessment'!V64</f>
        <v>#DIV/0!</v>
      </c>
      <c r="W64" s="19" t="e">
        <f t="shared" si="0"/>
        <v>#DIV/0!</v>
      </c>
    </row>
    <row r="65" spans="2:23" x14ac:dyDescent="0.35">
      <c r="B65" s="20">
        <f>'Impact Assessment'!B65</f>
        <v>0</v>
      </c>
      <c r="C65" s="20">
        <f>'Impact Assessment'!C65</f>
        <v>0</v>
      </c>
      <c r="D65" s="20">
        <f>'Impact Assessment'!D65</f>
        <v>0</v>
      </c>
      <c r="E65" s="20">
        <f>'Impact Assessment'!E65</f>
        <v>0</v>
      </c>
      <c r="F65" s="20">
        <f>'Impact Assessment'!F65</f>
        <v>0</v>
      </c>
      <c r="G65" s="20">
        <f>'Impact Assessment'!G65</f>
        <v>0</v>
      </c>
      <c r="H65" s="20">
        <f>'Impact Assessment'!H65</f>
        <v>0</v>
      </c>
      <c r="I65" s="20">
        <f>'Impact Assessment'!I65</f>
        <v>0</v>
      </c>
      <c r="J65" s="20">
        <f>'Impact Assessment'!J65</f>
        <v>0</v>
      </c>
      <c r="K65" s="20">
        <f>'Impact Assessment'!K65</f>
        <v>0</v>
      </c>
      <c r="L65" s="20">
        <f>'Impact Assessment'!L65</f>
        <v>0</v>
      </c>
      <c r="M65" s="20">
        <f>'Impact Assessment'!M65</f>
        <v>0</v>
      </c>
      <c r="N65" s="20">
        <f>'Impact Assessment'!N65</f>
        <v>0</v>
      </c>
      <c r="O65" s="20">
        <f>'Impact Assessment'!O65</f>
        <v>0</v>
      </c>
      <c r="P65" s="20">
        <f>'Impact Assessment'!P65</f>
        <v>0</v>
      </c>
      <c r="Q65" s="20">
        <f>'Impact Assessment'!Q65</f>
        <v>0</v>
      </c>
      <c r="R65" s="20">
        <f>'Impact Assessment'!R65</f>
        <v>0</v>
      </c>
      <c r="S65" s="20" t="e">
        <f>'Impact Assessment'!S65</f>
        <v>#DIV/0!</v>
      </c>
      <c r="T65" s="20">
        <f>'Impact Assessment'!T65</f>
        <v>0</v>
      </c>
      <c r="U65" s="20">
        <f>'Impact Assessment'!U65</f>
        <v>0</v>
      </c>
      <c r="V65" s="20" t="e">
        <f>'Impact Assessment'!V65</f>
        <v>#DIV/0!</v>
      </c>
      <c r="W65" s="19" t="e">
        <f t="shared" si="0"/>
        <v>#DIV/0!</v>
      </c>
    </row>
    <row r="66" spans="2:23" x14ac:dyDescent="0.35">
      <c r="B66" s="20">
        <f>'Impact Assessment'!B66</f>
        <v>0</v>
      </c>
      <c r="C66" s="20">
        <f>'Impact Assessment'!C66</f>
        <v>0</v>
      </c>
      <c r="D66" s="20">
        <f>'Impact Assessment'!D66</f>
        <v>0</v>
      </c>
      <c r="E66" s="20">
        <f>'Impact Assessment'!E66</f>
        <v>0</v>
      </c>
      <c r="F66" s="20">
        <f>'Impact Assessment'!F66</f>
        <v>0</v>
      </c>
      <c r="G66" s="20">
        <f>'Impact Assessment'!G66</f>
        <v>0</v>
      </c>
      <c r="H66" s="20">
        <f>'Impact Assessment'!H66</f>
        <v>0</v>
      </c>
      <c r="I66" s="20">
        <f>'Impact Assessment'!I66</f>
        <v>0</v>
      </c>
      <c r="J66" s="20">
        <f>'Impact Assessment'!J66</f>
        <v>0</v>
      </c>
      <c r="K66" s="20">
        <f>'Impact Assessment'!K66</f>
        <v>0</v>
      </c>
      <c r="L66" s="20">
        <f>'Impact Assessment'!L66</f>
        <v>0</v>
      </c>
      <c r="M66" s="20">
        <f>'Impact Assessment'!M66</f>
        <v>0</v>
      </c>
      <c r="N66" s="20">
        <f>'Impact Assessment'!N66</f>
        <v>0</v>
      </c>
      <c r="O66" s="20">
        <f>'Impact Assessment'!O66</f>
        <v>0</v>
      </c>
      <c r="P66" s="20">
        <f>'Impact Assessment'!P66</f>
        <v>0</v>
      </c>
      <c r="Q66" s="20">
        <f>'Impact Assessment'!Q66</f>
        <v>0</v>
      </c>
      <c r="R66" s="20">
        <f>'Impact Assessment'!R66</f>
        <v>0</v>
      </c>
      <c r="S66" s="20" t="e">
        <f>'Impact Assessment'!S66</f>
        <v>#DIV/0!</v>
      </c>
      <c r="T66" s="20">
        <f>'Impact Assessment'!T66</f>
        <v>0</v>
      </c>
      <c r="U66" s="20">
        <f>'Impact Assessment'!U66</f>
        <v>0</v>
      </c>
      <c r="V66" s="20" t="e">
        <f>'Impact Assessment'!V66</f>
        <v>#DIV/0!</v>
      </c>
      <c r="W66" s="19" t="e">
        <f t="shared" si="0"/>
        <v>#DIV/0!</v>
      </c>
    </row>
    <row r="67" spans="2:23" x14ac:dyDescent="0.35">
      <c r="B67" s="20">
        <f>'Impact Assessment'!B67</f>
        <v>0</v>
      </c>
      <c r="C67" s="20">
        <f>'Impact Assessment'!C67</f>
        <v>0</v>
      </c>
      <c r="D67" s="20">
        <f>'Impact Assessment'!D67</f>
        <v>0</v>
      </c>
      <c r="E67" s="20">
        <f>'Impact Assessment'!E67</f>
        <v>0</v>
      </c>
      <c r="F67" s="20">
        <f>'Impact Assessment'!F67</f>
        <v>0</v>
      </c>
      <c r="G67" s="20">
        <f>'Impact Assessment'!G67</f>
        <v>0</v>
      </c>
      <c r="H67" s="20">
        <f>'Impact Assessment'!H67</f>
        <v>0</v>
      </c>
      <c r="I67" s="20">
        <f>'Impact Assessment'!I67</f>
        <v>0</v>
      </c>
      <c r="J67" s="20">
        <f>'Impact Assessment'!J67</f>
        <v>0</v>
      </c>
      <c r="K67" s="20">
        <f>'Impact Assessment'!K67</f>
        <v>0</v>
      </c>
      <c r="L67" s="20">
        <f>'Impact Assessment'!L67</f>
        <v>0</v>
      </c>
      <c r="M67" s="20">
        <f>'Impact Assessment'!M67</f>
        <v>0</v>
      </c>
      <c r="N67" s="20">
        <f>'Impact Assessment'!N67</f>
        <v>0</v>
      </c>
      <c r="O67" s="20">
        <f>'Impact Assessment'!O67</f>
        <v>0</v>
      </c>
      <c r="P67" s="20">
        <f>'Impact Assessment'!P67</f>
        <v>0</v>
      </c>
      <c r="Q67" s="20">
        <f>'Impact Assessment'!Q67</f>
        <v>0</v>
      </c>
      <c r="R67" s="20">
        <f>'Impact Assessment'!R67</f>
        <v>0</v>
      </c>
      <c r="S67" s="20" t="e">
        <f>'Impact Assessment'!S67</f>
        <v>#DIV/0!</v>
      </c>
      <c r="T67" s="20">
        <f>'Impact Assessment'!T67</f>
        <v>0</v>
      </c>
      <c r="U67" s="20">
        <f>'Impact Assessment'!U67</f>
        <v>0</v>
      </c>
      <c r="V67" s="20" t="e">
        <f>'Impact Assessment'!V67</f>
        <v>#DIV/0!</v>
      </c>
      <c r="W67" s="19" t="e">
        <f t="shared" si="0"/>
        <v>#DIV/0!</v>
      </c>
    </row>
    <row r="68" spans="2:23" x14ac:dyDescent="0.35">
      <c r="B68" s="20">
        <f>'Impact Assessment'!B68</f>
        <v>0</v>
      </c>
      <c r="C68" s="20">
        <f>'Impact Assessment'!C68</f>
        <v>0</v>
      </c>
      <c r="D68" s="20">
        <f>'Impact Assessment'!D68</f>
        <v>0</v>
      </c>
      <c r="E68" s="20">
        <f>'Impact Assessment'!E68</f>
        <v>0</v>
      </c>
      <c r="F68" s="20">
        <f>'Impact Assessment'!F68</f>
        <v>0</v>
      </c>
      <c r="G68" s="20">
        <f>'Impact Assessment'!G68</f>
        <v>0</v>
      </c>
      <c r="H68" s="20">
        <f>'Impact Assessment'!H68</f>
        <v>0</v>
      </c>
      <c r="I68" s="20">
        <f>'Impact Assessment'!I68</f>
        <v>0</v>
      </c>
      <c r="J68" s="20">
        <f>'Impact Assessment'!J68</f>
        <v>0</v>
      </c>
      <c r="K68" s="20">
        <f>'Impact Assessment'!K68</f>
        <v>0</v>
      </c>
      <c r="L68" s="20">
        <f>'Impact Assessment'!L68</f>
        <v>0</v>
      </c>
      <c r="M68" s="20">
        <f>'Impact Assessment'!M68</f>
        <v>0</v>
      </c>
      <c r="N68" s="20">
        <f>'Impact Assessment'!N68</f>
        <v>0</v>
      </c>
      <c r="O68" s="20">
        <f>'Impact Assessment'!O68</f>
        <v>0</v>
      </c>
      <c r="P68" s="20">
        <f>'Impact Assessment'!P68</f>
        <v>0</v>
      </c>
      <c r="Q68" s="20">
        <f>'Impact Assessment'!Q68</f>
        <v>0</v>
      </c>
      <c r="R68" s="20">
        <f>'Impact Assessment'!R68</f>
        <v>0</v>
      </c>
      <c r="S68" s="20" t="e">
        <f>'Impact Assessment'!S68</f>
        <v>#DIV/0!</v>
      </c>
      <c r="T68" s="20">
        <f>'Impact Assessment'!T68</f>
        <v>0</v>
      </c>
      <c r="U68" s="20">
        <f>'Impact Assessment'!U68</f>
        <v>0</v>
      </c>
      <c r="V68" s="20" t="e">
        <f>'Impact Assessment'!V68</f>
        <v>#DIV/0!</v>
      </c>
      <c r="W68" s="19" t="e">
        <f t="shared" si="0"/>
        <v>#DIV/0!</v>
      </c>
    </row>
    <row r="69" spans="2:23" x14ac:dyDescent="0.35">
      <c r="B69" s="20">
        <f>'Impact Assessment'!B69</f>
        <v>0</v>
      </c>
      <c r="C69" s="20">
        <f>'Impact Assessment'!C69</f>
        <v>0</v>
      </c>
      <c r="D69" s="20">
        <f>'Impact Assessment'!D69</f>
        <v>0</v>
      </c>
      <c r="E69" s="20">
        <f>'Impact Assessment'!E69</f>
        <v>0</v>
      </c>
      <c r="F69" s="20">
        <f>'Impact Assessment'!F69</f>
        <v>0</v>
      </c>
      <c r="G69" s="20">
        <f>'Impact Assessment'!G69</f>
        <v>0</v>
      </c>
      <c r="H69" s="20">
        <f>'Impact Assessment'!H69</f>
        <v>0</v>
      </c>
      <c r="I69" s="20">
        <f>'Impact Assessment'!I69</f>
        <v>0</v>
      </c>
      <c r="J69" s="20">
        <f>'Impact Assessment'!J69</f>
        <v>0</v>
      </c>
      <c r="K69" s="20">
        <f>'Impact Assessment'!K69</f>
        <v>0</v>
      </c>
      <c r="L69" s="20">
        <f>'Impact Assessment'!L69</f>
        <v>0</v>
      </c>
      <c r="M69" s="20">
        <f>'Impact Assessment'!M69</f>
        <v>0</v>
      </c>
      <c r="N69" s="20">
        <f>'Impact Assessment'!N69</f>
        <v>0</v>
      </c>
      <c r="O69" s="20">
        <f>'Impact Assessment'!O69</f>
        <v>0</v>
      </c>
      <c r="P69" s="20">
        <f>'Impact Assessment'!P69</f>
        <v>0</v>
      </c>
      <c r="Q69" s="20">
        <f>'Impact Assessment'!Q69</f>
        <v>0</v>
      </c>
      <c r="R69" s="20">
        <f>'Impact Assessment'!R69</f>
        <v>0</v>
      </c>
      <c r="S69" s="20" t="e">
        <f>'Impact Assessment'!S69</f>
        <v>#DIV/0!</v>
      </c>
      <c r="T69" s="20">
        <f>'Impact Assessment'!T69</f>
        <v>0</v>
      </c>
      <c r="U69" s="20">
        <f>'Impact Assessment'!U69</f>
        <v>0</v>
      </c>
      <c r="V69" s="20" t="e">
        <f>'Impact Assessment'!V69</f>
        <v>#DIV/0!</v>
      </c>
      <c r="W69" s="19" t="e">
        <f t="shared" si="0"/>
        <v>#DIV/0!</v>
      </c>
    </row>
    <row r="70" spans="2:23" x14ac:dyDescent="0.35">
      <c r="B70" s="20">
        <f>'Impact Assessment'!B70</f>
        <v>0</v>
      </c>
      <c r="C70" s="20">
        <f>'Impact Assessment'!C70</f>
        <v>0</v>
      </c>
      <c r="D70" s="20">
        <f>'Impact Assessment'!D70</f>
        <v>0</v>
      </c>
      <c r="E70" s="20">
        <f>'Impact Assessment'!E70</f>
        <v>0</v>
      </c>
      <c r="F70" s="20">
        <f>'Impact Assessment'!F70</f>
        <v>0</v>
      </c>
      <c r="G70" s="20">
        <f>'Impact Assessment'!G70</f>
        <v>0</v>
      </c>
      <c r="H70" s="20">
        <f>'Impact Assessment'!H70</f>
        <v>0</v>
      </c>
      <c r="I70" s="20">
        <f>'Impact Assessment'!I70</f>
        <v>0</v>
      </c>
      <c r="J70" s="20">
        <f>'Impact Assessment'!J70</f>
        <v>0</v>
      </c>
      <c r="K70" s="20">
        <f>'Impact Assessment'!K70</f>
        <v>0</v>
      </c>
      <c r="L70" s="20">
        <f>'Impact Assessment'!L70</f>
        <v>0</v>
      </c>
      <c r="M70" s="20">
        <f>'Impact Assessment'!M70</f>
        <v>0</v>
      </c>
      <c r="N70" s="20">
        <f>'Impact Assessment'!N70</f>
        <v>0</v>
      </c>
      <c r="O70" s="20">
        <f>'Impact Assessment'!O70</f>
        <v>0</v>
      </c>
      <c r="P70" s="20">
        <f>'Impact Assessment'!P70</f>
        <v>0</v>
      </c>
      <c r="Q70" s="20">
        <f>'Impact Assessment'!Q70</f>
        <v>0</v>
      </c>
      <c r="R70" s="20">
        <f>'Impact Assessment'!R70</f>
        <v>0</v>
      </c>
      <c r="S70" s="20" t="e">
        <f>'Impact Assessment'!S70</f>
        <v>#DIV/0!</v>
      </c>
      <c r="T70" s="20">
        <f>'Impact Assessment'!T70</f>
        <v>0</v>
      </c>
      <c r="U70" s="20">
        <f>'Impact Assessment'!U70</f>
        <v>0</v>
      </c>
      <c r="V70" s="20" t="e">
        <f>'Impact Assessment'!V70</f>
        <v>#DIV/0!</v>
      </c>
      <c r="W70" s="19" t="e">
        <f t="shared" si="0"/>
        <v>#DIV/0!</v>
      </c>
    </row>
    <row r="71" spans="2:23" x14ac:dyDescent="0.35">
      <c r="B71" s="20">
        <f>'Impact Assessment'!B71</f>
        <v>0</v>
      </c>
      <c r="C71" s="20">
        <f>'Impact Assessment'!C71</f>
        <v>0</v>
      </c>
      <c r="D71" s="20">
        <f>'Impact Assessment'!D71</f>
        <v>0</v>
      </c>
      <c r="E71" s="20">
        <f>'Impact Assessment'!E71</f>
        <v>0</v>
      </c>
      <c r="F71" s="20">
        <f>'Impact Assessment'!F71</f>
        <v>0</v>
      </c>
      <c r="G71" s="20">
        <f>'Impact Assessment'!G71</f>
        <v>0</v>
      </c>
      <c r="H71" s="20">
        <f>'Impact Assessment'!H71</f>
        <v>0</v>
      </c>
      <c r="I71" s="20">
        <f>'Impact Assessment'!I71</f>
        <v>0</v>
      </c>
      <c r="J71" s="20">
        <f>'Impact Assessment'!J71</f>
        <v>0</v>
      </c>
      <c r="K71" s="20">
        <f>'Impact Assessment'!K71</f>
        <v>0</v>
      </c>
      <c r="L71" s="20">
        <f>'Impact Assessment'!L71</f>
        <v>0</v>
      </c>
      <c r="M71" s="20">
        <f>'Impact Assessment'!M71</f>
        <v>0</v>
      </c>
      <c r="N71" s="20">
        <f>'Impact Assessment'!N71</f>
        <v>0</v>
      </c>
      <c r="O71" s="20">
        <f>'Impact Assessment'!O71</f>
        <v>0</v>
      </c>
      <c r="P71" s="20">
        <f>'Impact Assessment'!P71</f>
        <v>0</v>
      </c>
      <c r="Q71" s="20">
        <f>'Impact Assessment'!Q71</f>
        <v>0</v>
      </c>
      <c r="R71" s="20">
        <f>'Impact Assessment'!R71</f>
        <v>0</v>
      </c>
      <c r="S71" s="20" t="e">
        <f>'Impact Assessment'!S71</f>
        <v>#DIV/0!</v>
      </c>
      <c r="T71" s="20">
        <f>'Impact Assessment'!T71</f>
        <v>0</v>
      </c>
      <c r="U71" s="20">
        <f>'Impact Assessment'!U71</f>
        <v>0</v>
      </c>
      <c r="V71" s="20" t="e">
        <f>'Impact Assessment'!V71</f>
        <v>#DIV/0!</v>
      </c>
      <c r="W71" s="19" t="e">
        <f t="shared" si="0"/>
        <v>#DIV/0!</v>
      </c>
    </row>
    <row r="72" spans="2:23" x14ac:dyDescent="0.35">
      <c r="B72" s="20">
        <f>'Impact Assessment'!B72</f>
        <v>0</v>
      </c>
      <c r="C72" s="20">
        <f>'Impact Assessment'!C72</f>
        <v>0</v>
      </c>
      <c r="D72" s="20">
        <f>'Impact Assessment'!D72</f>
        <v>0</v>
      </c>
      <c r="E72" s="20">
        <f>'Impact Assessment'!E72</f>
        <v>0</v>
      </c>
      <c r="F72" s="20">
        <f>'Impact Assessment'!F72</f>
        <v>0</v>
      </c>
      <c r="G72" s="20">
        <f>'Impact Assessment'!G72</f>
        <v>0</v>
      </c>
      <c r="H72" s="20">
        <f>'Impact Assessment'!H72</f>
        <v>0</v>
      </c>
      <c r="I72" s="20">
        <f>'Impact Assessment'!I72</f>
        <v>0</v>
      </c>
      <c r="J72" s="20">
        <f>'Impact Assessment'!J72</f>
        <v>0</v>
      </c>
      <c r="K72" s="20">
        <f>'Impact Assessment'!K72</f>
        <v>0</v>
      </c>
      <c r="L72" s="20">
        <f>'Impact Assessment'!L72</f>
        <v>0</v>
      </c>
      <c r="M72" s="20">
        <f>'Impact Assessment'!M72</f>
        <v>0</v>
      </c>
      <c r="N72" s="20">
        <f>'Impact Assessment'!N72</f>
        <v>0</v>
      </c>
      <c r="O72" s="20">
        <f>'Impact Assessment'!O72</f>
        <v>0</v>
      </c>
      <c r="P72" s="20">
        <f>'Impact Assessment'!P72</f>
        <v>0</v>
      </c>
      <c r="Q72" s="20">
        <f>'Impact Assessment'!Q72</f>
        <v>0</v>
      </c>
      <c r="R72" s="20">
        <f>'Impact Assessment'!R72</f>
        <v>0</v>
      </c>
      <c r="S72" s="20" t="e">
        <f>'Impact Assessment'!S72</f>
        <v>#DIV/0!</v>
      </c>
      <c r="T72" s="20">
        <f>'Impact Assessment'!T72</f>
        <v>0</v>
      </c>
      <c r="U72" s="20">
        <f>'Impact Assessment'!U72</f>
        <v>0</v>
      </c>
      <c r="V72" s="20" t="e">
        <f>'Impact Assessment'!V72</f>
        <v>#DIV/0!</v>
      </c>
      <c r="W72" s="19" t="e">
        <f t="shared" si="0"/>
        <v>#DIV/0!</v>
      </c>
    </row>
    <row r="73" spans="2:23" x14ac:dyDescent="0.35">
      <c r="B73" s="20">
        <f>'Impact Assessment'!B73</f>
        <v>0</v>
      </c>
      <c r="C73" s="20">
        <f>'Impact Assessment'!C73</f>
        <v>0</v>
      </c>
      <c r="D73" s="20">
        <f>'Impact Assessment'!D73</f>
        <v>0</v>
      </c>
      <c r="E73" s="20">
        <f>'Impact Assessment'!E73</f>
        <v>0</v>
      </c>
      <c r="F73" s="20">
        <f>'Impact Assessment'!F73</f>
        <v>0</v>
      </c>
      <c r="G73" s="20">
        <f>'Impact Assessment'!G73</f>
        <v>0</v>
      </c>
      <c r="H73" s="20">
        <f>'Impact Assessment'!H73</f>
        <v>0</v>
      </c>
      <c r="I73" s="20">
        <f>'Impact Assessment'!I73</f>
        <v>0</v>
      </c>
      <c r="J73" s="20">
        <f>'Impact Assessment'!J73</f>
        <v>0</v>
      </c>
      <c r="K73" s="20">
        <f>'Impact Assessment'!K73</f>
        <v>0</v>
      </c>
      <c r="L73" s="20">
        <f>'Impact Assessment'!L73</f>
        <v>0</v>
      </c>
      <c r="M73" s="20">
        <f>'Impact Assessment'!M73</f>
        <v>0</v>
      </c>
      <c r="N73" s="20">
        <f>'Impact Assessment'!N73</f>
        <v>0</v>
      </c>
      <c r="O73" s="20">
        <f>'Impact Assessment'!O73</f>
        <v>0</v>
      </c>
      <c r="P73" s="20">
        <f>'Impact Assessment'!P73</f>
        <v>0</v>
      </c>
      <c r="Q73" s="20">
        <f>'Impact Assessment'!Q73</f>
        <v>0</v>
      </c>
      <c r="R73" s="20">
        <f>'Impact Assessment'!R73</f>
        <v>0</v>
      </c>
      <c r="S73" s="20" t="e">
        <f>'Impact Assessment'!S73</f>
        <v>#DIV/0!</v>
      </c>
      <c r="T73" s="20">
        <f>'Impact Assessment'!T73</f>
        <v>0</v>
      </c>
      <c r="U73" s="20">
        <f>'Impact Assessment'!U73</f>
        <v>0</v>
      </c>
      <c r="V73" s="20" t="e">
        <f>'Impact Assessment'!V73</f>
        <v>#DIV/0!</v>
      </c>
      <c r="W73" s="19" t="e">
        <f t="shared" ref="W73:W74" si="1">IF(V73&gt;=$B$4,"Yes","No")</f>
        <v>#DIV/0!</v>
      </c>
    </row>
    <row r="74" spans="2:23" x14ac:dyDescent="0.35">
      <c r="B74" s="20">
        <f>'Impact Assessment'!B74</f>
        <v>0</v>
      </c>
      <c r="C74" s="20">
        <f>'Impact Assessment'!C74</f>
        <v>0</v>
      </c>
      <c r="D74" s="20">
        <f>'Impact Assessment'!D74</f>
        <v>0</v>
      </c>
      <c r="E74" s="20">
        <f>'Impact Assessment'!E74</f>
        <v>0</v>
      </c>
      <c r="F74" s="20">
        <f>'Impact Assessment'!F74</f>
        <v>0</v>
      </c>
      <c r="G74" s="20">
        <f>'Impact Assessment'!G74</f>
        <v>0</v>
      </c>
      <c r="H74" s="20">
        <f>'Impact Assessment'!H74</f>
        <v>0</v>
      </c>
      <c r="I74" s="20">
        <f>'Impact Assessment'!I74</f>
        <v>0</v>
      </c>
      <c r="J74" s="20">
        <f>'Impact Assessment'!J74</f>
        <v>0</v>
      </c>
      <c r="K74" s="20">
        <f>'Impact Assessment'!K74</f>
        <v>0</v>
      </c>
      <c r="L74" s="20">
        <f>'Impact Assessment'!L74</f>
        <v>0</v>
      </c>
      <c r="M74" s="20">
        <f>'Impact Assessment'!M74</f>
        <v>0</v>
      </c>
      <c r="N74" s="20">
        <f>'Impact Assessment'!N74</f>
        <v>0</v>
      </c>
      <c r="O74" s="20">
        <f>'Impact Assessment'!O74</f>
        <v>0</v>
      </c>
      <c r="P74" s="20">
        <f>'Impact Assessment'!P74</f>
        <v>0</v>
      </c>
      <c r="Q74" s="20">
        <f>'Impact Assessment'!Q74</f>
        <v>0</v>
      </c>
      <c r="R74" s="20">
        <f>'Impact Assessment'!R74</f>
        <v>0</v>
      </c>
      <c r="S74" s="20" t="e">
        <f>'Impact Assessment'!S74</f>
        <v>#DIV/0!</v>
      </c>
      <c r="T74" s="20">
        <f>'Impact Assessment'!T74</f>
        <v>0</v>
      </c>
      <c r="U74" s="20">
        <f>'Impact Assessment'!U74</f>
        <v>0</v>
      </c>
      <c r="V74" s="20" t="e">
        <f>'Impact Assessment'!V74</f>
        <v>#DIV/0!</v>
      </c>
      <c r="W74" s="19" t="e">
        <f t="shared" si="1"/>
        <v>#DIV/0!</v>
      </c>
    </row>
    <row r="75" spans="2:23" x14ac:dyDescent="0.35">
      <c r="B75"/>
      <c r="C75"/>
      <c r="D75"/>
      <c r="E75"/>
      <c r="F75"/>
      <c r="G75"/>
      <c r="H75"/>
      <c r="I75"/>
      <c r="J75"/>
      <c r="K75"/>
      <c r="L75"/>
      <c r="M75"/>
      <c r="N75"/>
      <c r="O75"/>
      <c r="P75"/>
      <c r="Q75"/>
      <c r="R75"/>
      <c r="S75"/>
      <c r="T75"/>
      <c r="U75"/>
      <c r="V75"/>
      <c r="W75"/>
    </row>
    <row r="76" spans="2:23" x14ac:dyDescent="0.35">
      <c r="B76"/>
      <c r="C76"/>
      <c r="D76"/>
      <c r="E76"/>
      <c r="F76"/>
      <c r="G76"/>
      <c r="H76"/>
      <c r="I76"/>
      <c r="J76"/>
      <c r="K76"/>
      <c r="L76"/>
      <c r="M76"/>
      <c r="N76"/>
      <c r="O76"/>
      <c r="P76"/>
      <c r="Q76"/>
      <c r="R76"/>
      <c r="S76"/>
      <c r="T76"/>
      <c r="U76"/>
      <c r="V76"/>
      <c r="W76"/>
    </row>
    <row r="77" spans="2:23" x14ac:dyDescent="0.35">
      <c r="B77"/>
      <c r="C77"/>
      <c r="D77"/>
      <c r="E77"/>
      <c r="F77"/>
      <c r="G77"/>
      <c r="H77"/>
      <c r="I77"/>
      <c r="J77"/>
      <c r="K77"/>
      <c r="L77"/>
      <c r="M77"/>
      <c r="N77"/>
      <c r="O77"/>
      <c r="P77"/>
      <c r="Q77"/>
      <c r="R77"/>
      <c r="S77"/>
      <c r="T77"/>
      <c r="U77"/>
      <c r="V77"/>
      <c r="W77"/>
    </row>
    <row r="78" spans="2:23" x14ac:dyDescent="0.35">
      <c r="B78"/>
      <c r="C78"/>
      <c r="D78"/>
      <c r="E78"/>
      <c r="F78"/>
      <c r="G78"/>
      <c r="H78"/>
      <c r="I78"/>
      <c r="J78"/>
      <c r="K78"/>
      <c r="L78"/>
      <c r="M78"/>
      <c r="N78"/>
      <c r="O78"/>
      <c r="P78"/>
      <c r="Q78"/>
      <c r="R78"/>
      <c r="S78"/>
      <c r="T78"/>
      <c r="U78"/>
      <c r="V78"/>
      <c r="W78"/>
    </row>
    <row r="79" spans="2:23" x14ac:dyDescent="0.35">
      <c r="B79"/>
      <c r="C79"/>
      <c r="D79"/>
      <c r="E79"/>
      <c r="F79"/>
      <c r="G79"/>
      <c r="H79"/>
      <c r="I79"/>
      <c r="J79"/>
      <c r="K79"/>
      <c r="L79"/>
      <c r="M79"/>
      <c r="N79"/>
      <c r="O79"/>
      <c r="P79"/>
      <c r="Q79"/>
      <c r="R79"/>
      <c r="S79"/>
      <c r="T79"/>
      <c r="U79"/>
      <c r="V79"/>
      <c r="W79"/>
    </row>
    <row r="80" spans="2:23" x14ac:dyDescent="0.35">
      <c r="B80"/>
      <c r="C80"/>
      <c r="D80"/>
      <c r="E80"/>
      <c r="F80"/>
      <c r="G80"/>
      <c r="H80"/>
      <c r="I80"/>
      <c r="J80"/>
      <c r="K80"/>
      <c r="L80"/>
      <c r="M80"/>
      <c r="N80"/>
      <c r="O80"/>
      <c r="P80"/>
      <c r="Q80"/>
      <c r="R80"/>
      <c r="S80"/>
      <c r="T80"/>
      <c r="U80"/>
      <c r="V80"/>
      <c r="W80"/>
    </row>
    <row r="81" spans="2:23" x14ac:dyDescent="0.35">
      <c r="B81"/>
      <c r="C81"/>
      <c r="D81"/>
      <c r="E81"/>
      <c r="F81"/>
      <c r="G81"/>
      <c r="H81"/>
      <c r="I81"/>
      <c r="J81"/>
      <c r="K81"/>
      <c r="L81"/>
      <c r="M81"/>
      <c r="N81"/>
      <c r="O81"/>
      <c r="P81"/>
      <c r="Q81"/>
      <c r="R81"/>
      <c r="S81"/>
      <c r="T81"/>
      <c r="U81"/>
      <c r="V81"/>
      <c r="W81"/>
    </row>
    <row r="82" spans="2:23" x14ac:dyDescent="0.35">
      <c r="B82"/>
      <c r="C82"/>
      <c r="D82"/>
      <c r="E82"/>
      <c r="F82"/>
      <c r="G82"/>
      <c r="H82"/>
      <c r="I82"/>
      <c r="J82"/>
      <c r="K82"/>
      <c r="L82"/>
      <c r="M82"/>
      <c r="N82"/>
      <c r="O82"/>
      <c r="P82"/>
      <c r="Q82"/>
      <c r="R82"/>
      <c r="S82"/>
      <c r="T82"/>
      <c r="U82"/>
      <c r="V82"/>
      <c r="W82"/>
    </row>
    <row r="83" spans="2:23" x14ac:dyDescent="0.35">
      <c r="B83"/>
      <c r="C83"/>
      <c r="D83"/>
      <c r="E83"/>
      <c r="F83"/>
      <c r="G83"/>
      <c r="H83"/>
      <c r="I83"/>
      <c r="J83"/>
      <c r="K83"/>
      <c r="L83"/>
      <c r="M83"/>
      <c r="N83"/>
      <c r="O83"/>
      <c r="P83"/>
      <c r="Q83"/>
      <c r="R83"/>
      <c r="S83"/>
      <c r="T83"/>
      <c r="U83"/>
      <c r="V83"/>
      <c r="W83"/>
    </row>
    <row r="84" spans="2:23" x14ac:dyDescent="0.35">
      <c r="B84"/>
      <c r="C84"/>
      <c r="D84"/>
      <c r="E84"/>
      <c r="F84"/>
      <c r="G84"/>
      <c r="H84"/>
      <c r="I84"/>
      <c r="J84"/>
      <c r="K84"/>
      <c r="L84"/>
      <c r="M84"/>
      <c r="N84"/>
      <c r="O84"/>
      <c r="P84"/>
      <c r="Q84"/>
      <c r="R84"/>
      <c r="S84"/>
      <c r="T84"/>
      <c r="U84"/>
      <c r="V84"/>
      <c r="W84"/>
    </row>
    <row r="85" spans="2:23" x14ac:dyDescent="0.35">
      <c r="B85"/>
      <c r="C85"/>
      <c r="D85"/>
      <c r="E85"/>
      <c r="F85"/>
      <c r="G85"/>
      <c r="H85"/>
      <c r="I85"/>
      <c r="J85"/>
      <c r="K85"/>
      <c r="L85"/>
      <c r="M85"/>
      <c r="N85"/>
      <c r="O85"/>
      <c r="P85"/>
      <c r="Q85"/>
      <c r="R85"/>
      <c r="S85"/>
      <c r="T85"/>
      <c r="U85"/>
      <c r="V85"/>
      <c r="W85"/>
    </row>
    <row r="86" spans="2:23" x14ac:dyDescent="0.35">
      <c r="B86"/>
      <c r="C86"/>
      <c r="D86"/>
      <c r="E86"/>
      <c r="F86"/>
      <c r="G86"/>
      <c r="H86"/>
      <c r="I86"/>
      <c r="J86"/>
      <c r="K86"/>
      <c r="L86"/>
      <c r="M86"/>
      <c r="N86"/>
      <c r="O86"/>
      <c r="P86"/>
      <c r="Q86"/>
      <c r="R86"/>
      <c r="S86"/>
      <c r="T86"/>
      <c r="U86"/>
      <c r="V86"/>
      <c r="W86"/>
    </row>
    <row r="87" spans="2:23" x14ac:dyDescent="0.35">
      <c r="B87"/>
      <c r="C87"/>
      <c r="D87"/>
      <c r="E87"/>
      <c r="F87"/>
      <c r="G87"/>
      <c r="H87"/>
      <c r="I87"/>
      <c r="J87"/>
      <c r="K87"/>
      <c r="L87"/>
      <c r="M87"/>
      <c r="N87"/>
      <c r="O87"/>
      <c r="P87"/>
      <c r="Q87"/>
      <c r="R87"/>
      <c r="S87"/>
      <c r="T87"/>
      <c r="U87"/>
      <c r="V87"/>
      <c r="W87"/>
    </row>
    <row r="88" spans="2:23" x14ac:dyDescent="0.35">
      <c r="B88"/>
      <c r="C88"/>
      <c r="D88"/>
      <c r="E88"/>
      <c r="F88"/>
      <c r="G88"/>
      <c r="H88"/>
      <c r="I88"/>
      <c r="J88"/>
      <c r="K88"/>
      <c r="L88"/>
      <c r="M88"/>
      <c r="N88"/>
      <c r="O88"/>
      <c r="P88"/>
      <c r="Q88"/>
      <c r="R88"/>
      <c r="S88"/>
      <c r="T88"/>
      <c r="U88"/>
      <c r="V88"/>
      <c r="W88"/>
    </row>
  </sheetData>
  <mergeCells count="4">
    <mergeCell ref="A2:M2"/>
    <mergeCell ref="A1:M1"/>
    <mergeCell ref="B5:V5"/>
    <mergeCell ref="Y11:AD11"/>
  </mergeCells>
  <pageMargins left="0.7" right="0.7" top="0.75" bottom="0.75" header="0.3" footer="0.3"/>
  <pageSetup paperSize="9" orientation="portrait" r:id="rId1"/>
  <customProperties>
    <customPr name="OrphanNamesChecke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11</vt:i4>
      </vt:variant>
      <vt:variant>
        <vt:lpstr>Nimega vahemikud</vt:lpstr>
      </vt:variant>
      <vt:variant>
        <vt:i4>51</vt:i4>
      </vt:variant>
    </vt:vector>
  </HeadingPairs>
  <TitlesOfParts>
    <vt:vector size="62" baseType="lpstr">
      <vt:lpstr>Dropdown list_hidden</vt:lpstr>
      <vt:lpstr>Instructions</vt:lpstr>
      <vt:lpstr>Impact Assessment</vt:lpstr>
      <vt:lpstr>Risk &amp; opportunity assessment</vt:lpstr>
      <vt:lpstr>Impact materiality threshold</vt:lpstr>
      <vt:lpstr>Fin. mat. threshold</vt:lpstr>
      <vt:lpstr>Subtopic result visualisation</vt:lpstr>
      <vt:lpstr>A. Impact identification</vt:lpstr>
      <vt:lpstr>B. Impact scoring methodology</vt:lpstr>
      <vt:lpstr>C. Risk-opp. identification</vt:lpstr>
      <vt:lpstr>D. R-O scoring methodology</vt:lpstr>
      <vt:lpstr>'B. Impact scoring methodology'!_Toc174435417</vt:lpstr>
      <vt:lpstr>E1_Climate_change_adaptation</vt:lpstr>
      <vt:lpstr>E1_Climate_change_mitigation</vt:lpstr>
      <vt:lpstr>E1_Energy</vt:lpstr>
      <vt:lpstr>E2_Microplastics</vt:lpstr>
      <vt:lpstr>E2_Pollution_of_air</vt:lpstr>
      <vt:lpstr>E2_Pollution_of_living_organisms_and_food_resources</vt:lpstr>
      <vt:lpstr>E2_Pollution_of_soil</vt:lpstr>
      <vt:lpstr>E2_Pollution_of_water</vt:lpstr>
      <vt:lpstr>E2_Substances_of_concern</vt:lpstr>
      <vt:lpstr>E2_Substances_of_very_high_concern</vt:lpstr>
      <vt:lpstr>E3_Marine_resources</vt:lpstr>
      <vt:lpstr>E3_Water</vt:lpstr>
      <vt:lpstr>E4_Direct_impact_drivers_of_biodiversity_loss</vt:lpstr>
      <vt:lpstr>E4_Impacts_and_dependencies_on_ecosystem_services</vt:lpstr>
      <vt:lpstr>E4_Impacts_on_the_extent_and_condition_of_ecosystems</vt:lpstr>
      <vt:lpstr>E4_Impacts_on_the_state_of_species</vt:lpstr>
      <vt:lpstr>E5_Resource_outflows_related_to_products_and_services</vt:lpstr>
      <vt:lpstr>E5_Resources_inflows__including_resource_use</vt:lpstr>
      <vt:lpstr>E5_Resources_inflows_including_resource_use</vt:lpstr>
      <vt:lpstr>E5_Waste</vt:lpstr>
      <vt:lpstr>Entity_specific</vt:lpstr>
      <vt:lpstr>G1_Animal_welfare</vt:lpstr>
      <vt:lpstr>G1_Corporate_culture</vt:lpstr>
      <vt:lpstr>G1_Corruption_and_bribery</vt:lpstr>
      <vt:lpstr>G1_Management_of_relationships_with_suppliers_including_payment_practices</vt:lpstr>
      <vt:lpstr>G1_Political_engagement_and_lobbying_activities</vt:lpstr>
      <vt:lpstr>G1_Protection_of_whistle_blowers</vt:lpstr>
      <vt:lpstr>S1_Equal_treatment_and_opportunities_for_all</vt:lpstr>
      <vt:lpstr>S1_Equal_treatment_and_opportunities_for_all__Own_workforce</vt:lpstr>
      <vt:lpstr>S1_Other_work_related_rights</vt:lpstr>
      <vt:lpstr>S1_Other_work_related_rights__Own_workforce</vt:lpstr>
      <vt:lpstr>S1_Working_conditions</vt:lpstr>
      <vt:lpstr>S1_Working_conditions__Own_workforce</vt:lpstr>
      <vt:lpstr>S2_Equal_treatment_and_opportunities_for_all</vt:lpstr>
      <vt:lpstr>S2_Equal_treatment_and_opportunities_for_all__Workers_in_the_value_chain</vt:lpstr>
      <vt:lpstr>S2_Other_work_related_rights</vt:lpstr>
      <vt:lpstr>S2_Other_work_related_rights__Workers_in_the_value_chain</vt:lpstr>
      <vt:lpstr>S2_Working_conditions</vt:lpstr>
      <vt:lpstr>S2_Working_conditions__Workers_in_the_value_chain</vt:lpstr>
      <vt:lpstr>S3_Communities__civil_and_political_rights</vt:lpstr>
      <vt:lpstr>S3_Communities__economic__social_and_cultural_rights</vt:lpstr>
      <vt:lpstr>S3_Communities__economic_social_and_cultural_rights</vt:lpstr>
      <vt:lpstr>S3_Communities_civil_and_political_rights</vt:lpstr>
      <vt:lpstr>S3_Communities_economic_social_and_cultural_rights</vt:lpstr>
      <vt:lpstr>S3_Right_of_indigenous_peoples</vt:lpstr>
      <vt:lpstr>S3_Rights_of_indigenous_peoples</vt:lpstr>
      <vt:lpstr>S4_Information_related_impacts_for_consumers_and_or_end_users</vt:lpstr>
      <vt:lpstr>S4_Personal_safety_of_consumers_and_or_end_users</vt:lpstr>
      <vt:lpstr>S4_Social_inclusion_of_consumers_and_or_end_users</vt:lpstr>
      <vt:lpstr>subtopic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Kadi Ilves (EE)</dc:creator>
  <cp:lastModifiedBy>Marika Taal</cp:lastModifiedBy>
  <dcterms:created xsi:type="dcterms:W3CDTF">2024-08-08T07:58:04Z</dcterms:created>
  <dcterms:modified xsi:type="dcterms:W3CDTF">2024-10-31T13:22:52Z</dcterms:modified>
</cp:coreProperties>
</file>